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danike\Desktop\docs to be posted to web\"/>
    </mc:Choice>
  </mc:AlternateContent>
  <xr:revisionPtr revIDLastSave="0" documentId="8_{39587F82-9406-43FE-B809-A0080E88533E}" xr6:coauthVersionLast="47" xr6:coauthVersionMax="47" xr10:uidLastSave="{00000000-0000-0000-0000-000000000000}"/>
  <bookViews>
    <workbookView xWindow="-110" yWindow="-110" windowWidth="19420" windowHeight="11500" tabRatio="632" xr2:uid="{00000000-000D-0000-FFFF-FFFF00000000}"/>
  </bookViews>
  <sheets>
    <sheet name="Sheet1" sheetId="1" r:id="rId1"/>
    <sheet name="Meal Rates" sheetId="2" state="hidden"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s>
  <definedNames>
    <definedName name="_xlnm._FilterDatabase" localSheetId="0" hidden="1">Sheet1!$AF$19:$AI$19</definedName>
    <definedName name="_xlnm.Print_Area" localSheetId="0">Sheet1!$A$1:$AK$254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48" i="1" l="1"/>
  <c r="O248" i="1"/>
  <c r="S242" i="1"/>
  <c r="O242" i="1"/>
  <c r="S236" i="1"/>
  <c r="O236" i="1"/>
  <c r="S230" i="1"/>
  <c r="O230" i="1"/>
  <c r="S224" i="1"/>
  <c r="O224" i="1"/>
  <c r="S218" i="1"/>
  <c r="O218" i="1"/>
  <c r="S212" i="1"/>
  <c r="O212" i="1"/>
  <c r="S206" i="1"/>
  <c r="O206" i="1"/>
  <c r="S200" i="1"/>
  <c r="O200" i="1"/>
  <c r="S188" i="1"/>
  <c r="O188" i="1"/>
  <c r="S182" i="1"/>
  <c r="O182" i="1"/>
  <c r="S176" i="1"/>
  <c r="O176" i="1"/>
  <c r="S170" i="1"/>
  <c r="O170" i="1"/>
  <c r="S164" i="1"/>
  <c r="O164" i="1"/>
  <c r="S158" i="1"/>
  <c r="O158" i="1"/>
  <c r="S152" i="1"/>
  <c r="O152" i="1"/>
  <c r="S146" i="1"/>
  <c r="O146" i="1"/>
  <c r="S140" i="1"/>
  <c r="O140" i="1"/>
  <c r="S128" i="1"/>
  <c r="O128" i="1"/>
  <c r="S122" i="1"/>
  <c r="O122" i="1"/>
  <c r="S116" i="1"/>
  <c r="O116" i="1"/>
  <c r="S110" i="1"/>
  <c r="O110" i="1"/>
  <c r="S104" i="1"/>
  <c r="O104" i="1"/>
  <c r="S98" i="1"/>
  <c r="O98" i="1"/>
  <c r="S92" i="1"/>
  <c r="O92" i="1"/>
  <c r="S86" i="1"/>
  <c r="O86" i="1"/>
  <c r="S80" i="1"/>
  <c r="O80" i="1"/>
  <c r="S67" i="1"/>
  <c r="O67" i="1"/>
  <c r="S61" i="1"/>
  <c r="O61" i="1"/>
  <c r="S55" i="1"/>
  <c r="O55" i="1"/>
  <c r="C34" i="1"/>
  <c r="C43" i="1"/>
  <c r="C44" i="1"/>
  <c r="C45" i="1"/>
  <c r="C42" i="1"/>
  <c r="AU71" i="1"/>
  <c r="AI55" i="1"/>
  <c r="AI61" i="1"/>
  <c r="AI67" i="1"/>
  <c r="AI68" i="1" s="1"/>
  <c r="AI69" i="1" s="1"/>
  <c r="AB55" i="1"/>
  <c r="AB61" i="1"/>
  <c r="AB67" i="1"/>
  <c r="X55" i="1"/>
  <c r="X61" i="1"/>
  <c r="X67" i="1"/>
  <c r="AI140" i="1"/>
  <c r="AI188" i="1"/>
  <c r="AI182" i="1"/>
  <c r="AI176" i="1"/>
  <c r="AI170" i="1"/>
  <c r="AI164" i="1"/>
  <c r="AI158" i="1"/>
  <c r="AI152" i="1"/>
  <c r="AI146" i="1"/>
  <c r="AI80" i="1"/>
  <c r="AI86" i="1"/>
  <c r="AI92" i="1"/>
  <c r="AI98" i="1"/>
  <c r="AI104" i="1"/>
  <c r="AI128" i="1"/>
  <c r="AI122" i="1"/>
  <c r="AI116" i="1"/>
  <c r="AI110" i="1"/>
  <c r="AB140" i="1"/>
  <c r="AB188" i="1"/>
  <c r="AB182" i="1"/>
  <c r="AB176" i="1"/>
  <c r="AB170" i="1"/>
  <c r="AB164" i="1"/>
  <c r="AB158" i="1"/>
  <c r="AB152" i="1"/>
  <c r="AB146" i="1"/>
  <c r="AB80" i="1"/>
  <c r="AB86" i="1"/>
  <c r="AB92" i="1"/>
  <c r="AB98" i="1"/>
  <c r="AB104" i="1"/>
  <c r="AB128" i="1"/>
  <c r="AB122" i="1"/>
  <c r="AB116" i="1"/>
  <c r="AB110" i="1"/>
  <c r="X140" i="1"/>
  <c r="X188" i="1"/>
  <c r="X182" i="1"/>
  <c r="X176" i="1"/>
  <c r="X170" i="1"/>
  <c r="X164" i="1"/>
  <c r="X158" i="1"/>
  <c r="X152" i="1"/>
  <c r="X146" i="1"/>
  <c r="X80" i="1"/>
  <c r="X86" i="1"/>
  <c r="X92" i="1"/>
  <c r="X98" i="1"/>
  <c r="X104" i="1"/>
  <c r="X128" i="1"/>
  <c r="X122" i="1"/>
  <c r="X116" i="1"/>
  <c r="X110" i="1"/>
  <c r="C38" i="1"/>
  <c r="C39" i="1"/>
  <c r="AU72" i="1"/>
  <c r="AU133" i="1"/>
  <c r="AU187" i="1"/>
  <c r="AU247" i="1"/>
  <c r="AU132" i="1"/>
  <c r="AU186" i="1"/>
  <c r="AU246" i="1"/>
  <c r="C35" i="1"/>
  <c r="AI249" i="1"/>
  <c r="AB200" i="1"/>
  <c r="AB206" i="1"/>
  <c r="AB212" i="1"/>
  <c r="AB218" i="1"/>
  <c r="AB224" i="1"/>
  <c r="AB230" i="1"/>
  <c r="AB236" i="1"/>
  <c r="AB242" i="1"/>
  <c r="AB248" i="1"/>
  <c r="X200" i="1"/>
  <c r="X206" i="1"/>
  <c r="X212" i="1"/>
  <c r="X218" i="1"/>
  <c r="X224" i="1"/>
  <c r="X230" i="1"/>
  <c r="X236" i="1"/>
  <c r="X242" i="1"/>
  <c r="X248" i="1"/>
  <c r="AI242" i="1"/>
  <c r="AI248" i="1"/>
  <c r="AI236" i="1"/>
  <c r="AI230" i="1"/>
  <c r="AI224" i="1"/>
  <c r="AI218" i="1"/>
  <c r="AI212" i="1"/>
  <c r="AI206" i="1"/>
  <c r="AI200" i="1"/>
  <c r="O68" i="1" l="1"/>
  <c r="O69" i="1" s="1"/>
  <c r="S68" i="1"/>
  <c r="S69" i="1" s="1"/>
  <c r="AM247" i="1"/>
  <c r="C41" i="1"/>
  <c r="S129" i="1"/>
  <c r="AM133" i="1"/>
  <c r="AM72" i="1"/>
  <c r="O129" i="1"/>
  <c r="AM132" i="1"/>
  <c r="O249" i="1"/>
  <c r="AM71" i="1"/>
  <c r="O189" i="1"/>
  <c r="AM186" i="1"/>
  <c r="C40" i="1"/>
  <c r="S189" i="1"/>
  <c r="AM187" i="1"/>
  <c r="AB68" i="1"/>
  <c r="AB69" i="1" s="1"/>
  <c r="AB130" i="1" s="1"/>
  <c r="S249" i="1"/>
  <c r="X68" i="1"/>
  <c r="X69" i="1" s="1"/>
  <c r="X249" i="1"/>
  <c r="AB249" i="1"/>
  <c r="X129" i="1"/>
  <c r="X189" i="1"/>
  <c r="AB129" i="1"/>
  <c r="AB189" i="1"/>
  <c r="AI129" i="1"/>
  <c r="AI130" i="1" s="1"/>
  <c r="AI189" i="1"/>
  <c r="AM246" i="1"/>
  <c r="C37" i="1" l="1"/>
  <c r="S130" i="1"/>
  <c r="O130" i="1"/>
  <c r="S190" i="1"/>
  <c r="O190" i="1"/>
  <c r="S250" i="1"/>
  <c r="AB190" i="1"/>
  <c r="X190" i="1"/>
  <c r="O250" i="1"/>
  <c r="C36" i="1"/>
  <c r="AI190" i="1"/>
  <c r="AI250" i="1"/>
  <c r="X130" i="1"/>
  <c r="X250" i="1"/>
  <c r="AB250" i="1"/>
  <c r="C46" i="1" l="1"/>
  <c r="C48" i="1" s="1"/>
</calcChain>
</file>

<file path=xl/sharedStrings.xml><?xml version="1.0" encoding="utf-8"?>
<sst xmlns="http://schemas.openxmlformats.org/spreadsheetml/2006/main" count="902" uniqueCount="148">
  <si>
    <t>REIMBURSEMENT OF TRAVEL AND OTHER EXPENSES INCURRED</t>
  </si>
  <si>
    <t>IN THE DISCHARGE OF OFFICIAL DUTY</t>
  </si>
  <si>
    <t>Employee Name</t>
  </si>
  <si>
    <t>Division/Section</t>
  </si>
  <si>
    <t>Payee's Address (Street)</t>
  </si>
  <si>
    <t>Title</t>
  </si>
  <si>
    <t>Headquarters (City)</t>
  </si>
  <si>
    <t>(City, State, Zip)</t>
  </si>
  <si>
    <t>Period Covered by this Request (from/to)</t>
  </si>
  <si>
    <t>Under the penalties of perjury I certify this is a true and accurate statement of the city of lodging, expenses and allowances incurred in the service of the State.</t>
  </si>
  <si>
    <t>I have examined this reimbursement request and certify that it is just and reasonable.</t>
  </si>
  <si>
    <t>(Date)</t>
  </si>
  <si>
    <t>(Supervisor)</t>
  </si>
  <si>
    <t>*NOTE:  ORIGINAL SIGNATURE AND DATES ARE REQUIRED FOR PROCESSING</t>
  </si>
  <si>
    <t>Accounting Office Use Only</t>
  </si>
  <si>
    <t>Pay Entity</t>
  </si>
  <si>
    <t xml:space="preserve">    Control #</t>
  </si>
  <si>
    <t xml:space="preserve">       Expense Voucher No.</t>
  </si>
  <si>
    <t>Payment Due Date</t>
  </si>
  <si>
    <t>&lt; OR &gt; Terms Code</t>
  </si>
  <si>
    <t>N</t>
  </si>
  <si>
    <t>E</t>
  </si>
  <si>
    <t>T</t>
  </si>
  <si>
    <t>REMIT MESSAGE:     (Write check disposition instructions on line)</t>
  </si>
  <si>
    <t>Line No.</t>
  </si>
  <si>
    <t>0001</t>
  </si>
  <si>
    <t>0002</t>
  </si>
  <si>
    <t>0003</t>
  </si>
  <si>
    <t>0004</t>
  </si>
  <si>
    <t>0005</t>
  </si>
  <si>
    <t>0006</t>
  </si>
  <si>
    <t>0007</t>
  </si>
  <si>
    <t>0008</t>
  </si>
  <si>
    <t>0009</t>
  </si>
  <si>
    <t>0010</t>
  </si>
  <si>
    <t>0011</t>
  </si>
  <si>
    <t>0012</t>
  </si>
  <si>
    <t>Travel (show each city visited)</t>
  </si>
  <si>
    <t>Transportation</t>
  </si>
  <si>
    <t>Subsistence</t>
  </si>
  <si>
    <t>Misc. Expenses</t>
  </si>
  <si>
    <t>Day 1</t>
  </si>
  <si>
    <t>From</t>
  </si>
  <si>
    <t>To</t>
  </si>
  <si>
    <t>In-State</t>
  </si>
  <si>
    <t>Out-of-State</t>
  </si>
  <si>
    <t>Explanation</t>
  </si>
  <si>
    <t>Amount</t>
  </si>
  <si>
    <t>G</t>
  </si>
  <si>
    <t xml:space="preserve"> </t>
  </si>
  <si>
    <t>B</t>
  </si>
  <si>
    <t>A</t>
  </si>
  <si>
    <t>L</t>
  </si>
  <si>
    <t>O</t>
  </si>
  <si>
    <t>D</t>
  </si>
  <si>
    <t>H</t>
  </si>
  <si>
    <t>P</t>
  </si>
  <si>
    <t>Day 2</t>
  </si>
  <si>
    <t>Day 3</t>
  </si>
  <si>
    <t>Sub-Total</t>
  </si>
  <si>
    <t>Grand Total Page 1</t>
  </si>
  <si>
    <t>(1) Mode of Travel:</t>
  </si>
  <si>
    <t>(2) Type of Subsistence:</t>
  </si>
  <si>
    <t>NOTE:  Daily total for subsistence not to exceed authorized amount for in-state or out-of-state travel.</t>
  </si>
  <si>
    <t>P - Private Car</t>
  </si>
  <si>
    <t>G - Ground, rail, bus, taxi, parking fees</t>
  </si>
  <si>
    <t>B - Breakfast</t>
  </si>
  <si>
    <t>D - Dinner</t>
  </si>
  <si>
    <t>isg</t>
  </si>
  <si>
    <t>ism</t>
  </si>
  <si>
    <t>A - Air</t>
  </si>
  <si>
    <t>O - Other</t>
  </si>
  <si>
    <t>L - Lunch</t>
  </si>
  <si>
    <t>H - Housing (Room)</t>
  </si>
  <si>
    <t>osg</t>
  </si>
  <si>
    <t>osm</t>
  </si>
  <si>
    <t>Day 4</t>
  </si>
  <si>
    <t>Day 5</t>
  </si>
  <si>
    <t>Day 6</t>
  </si>
  <si>
    <t>Day 7</t>
  </si>
  <si>
    <t>Day 8</t>
  </si>
  <si>
    <t>Day 9</t>
  </si>
  <si>
    <t>Day 10</t>
  </si>
  <si>
    <t>Day 11</t>
  </si>
  <si>
    <t>Day 12</t>
  </si>
  <si>
    <t>Grand Total Pages 1- 2</t>
  </si>
  <si>
    <t>Day 13</t>
  </si>
  <si>
    <t>Day 14</t>
  </si>
  <si>
    <t>Day 15</t>
  </si>
  <si>
    <t>Day 16</t>
  </si>
  <si>
    <t>Day 17</t>
  </si>
  <si>
    <t>Day 18</t>
  </si>
  <si>
    <t>Day 19</t>
  </si>
  <si>
    <t>Day 20</t>
  </si>
  <si>
    <t>Day 21</t>
  </si>
  <si>
    <t>Grand Total Pages 1-3</t>
  </si>
  <si>
    <t>Day 22</t>
  </si>
  <si>
    <t>Day 23</t>
  </si>
  <si>
    <t>Day 24</t>
  </si>
  <si>
    <t>Day 25</t>
  </si>
  <si>
    <t>Day 26</t>
  </si>
  <si>
    <t>Day 27</t>
  </si>
  <si>
    <t>Day 28</t>
  </si>
  <si>
    <t>Day 29</t>
  </si>
  <si>
    <t>Day 30</t>
  </si>
  <si>
    <t>Grand Total Pages 1-4</t>
  </si>
  <si>
    <t>NOTE:  Daily total for subsistence not to exceed authorized amount for subsistence not to exceed authorized amount for in-state or out-of-state travel.</t>
  </si>
  <si>
    <t>Agency</t>
  </si>
  <si>
    <t>Accrual Code</t>
  </si>
  <si>
    <t>Tot. Due</t>
  </si>
  <si>
    <t>Tot. Exp.</t>
  </si>
  <si>
    <t>AP Accountant</t>
  </si>
  <si>
    <t>Mileage:</t>
  </si>
  <si>
    <t>Budget Fund</t>
  </si>
  <si>
    <t>AMU</t>
  </si>
  <si>
    <t>InterFund</t>
  </si>
  <si>
    <t>Project</t>
  </si>
  <si>
    <t>Agency
Program</t>
  </si>
  <si>
    <t xml:space="preserve"> Trans. In-State Air</t>
  </si>
  <si>
    <t>Account</t>
  </si>
  <si>
    <t>Description</t>
  </si>
  <si>
    <t xml:space="preserve"> Trans. Out-of-State Air</t>
  </si>
  <si>
    <t xml:space="preserve"> Trans. In-State Ground</t>
  </si>
  <si>
    <t xml:space="preserve"> Trans. Out-of-State Ground</t>
  </si>
  <si>
    <t xml:space="preserve"> Lodging In-State</t>
  </si>
  <si>
    <t xml:space="preserve"> Lodging Out-of-State</t>
  </si>
  <si>
    <t>Meals-in-State</t>
  </si>
  <si>
    <t>Meals Out-of-State</t>
  </si>
  <si>
    <t>Internet</t>
  </si>
  <si>
    <t>Employee #</t>
  </si>
  <si>
    <t>Advance</t>
  </si>
  <si>
    <t>Approved as to proper travel chargeable to above accounting 
code verified as conforming to authorized reimbursable expenses.</t>
  </si>
  <si>
    <t>NC Department of Agriculture &amp; Consumer Services</t>
  </si>
  <si>
    <t>Depart:</t>
  </si>
  <si>
    <t>Arrive:</t>
  </si>
  <si>
    <t>Funding Source</t>
  </si>
  <si>
    <t>101324</t>
  </si>
  <si>
    <t>0000000</t>
  </si>
  <si>
    <t>0000</t>
  </si>
  <si>
    <t>000000</t>
  </si>
  <si>
    <t>00000000</t>
  </si>
  <si>
    <t>1002902</t>
  </si>
  <si>
    <t>Gratis</t>
  </si>
  <si>
    <t>InState</t>
  </si>
  <si>
    <t>OutState</t>
  </si>
  <si>
    <t>I/S @ .70</t>
  </si>
  <si>
    <t>O/S @ .70</t>
  </si>
  <si>
    <r>
      <t>INSTRUCTIONS TO CLAIMANT. Submit one original to Accounts Payable.  Attach all necessary receipts and other supporting documents to this form.  Retain one (1) copy for your records.  Please complete amount and all NC Financial System fields.</t>
    </r>
    <r>
      <rPr>
        <b/>
        <sz val="7"/>
        <rFont val="Arial"/>
        <family val="2"/>
      </rPr>
      <t xml:space="preserve"> </t>
    </r>
    <r>
      <rPr>
        <b/>
        <u/>
        <sz val="7"/>
        <rFont val="Arial"/>
        <family val="2"/>
      </rPr>
      <t xml:space="preserve"> </t>
    </r>
    <r>
      <rPr>
        <u/>
        <sz val="7"/>
        <rFont val="Arial"/>
        <family val="2"/>
      </rPr>
      <t>Must be filed at least monthly and not later than 30 days after month ends</t>
    </r>
    <r>
      <rPr>
        <sz val="7"/>
        <rFont val="Arial"/>
        <family val="2"/>
      </rPr>
      <t xml:space="preserve">.  Must be prepared in ink or typed.  All claims for non-travel expense reimbursement must be emergency use only and must be justified in an attached supporting document.     </t>
    </r>
    <r>
      <rPr>
        <b/>
        <sz val="7"/>
        <rFont val="Arial"/>
        <family val="2"/>
      </rPr>
      <t xml:space="preserve"> </t>
    </r>
    <r>
      <rPr>
        <b/>
        <sz val="7"/>
        <color indexed="10"/>
        <rFont val="Arial"/>
        <family val="2"/>
      </rPr>
      <t>MILEAGE RATE EFFECTIVE 1-1-2025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</si>
</sst>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21" x14ac:knownFonts="1">
    <font>
      <sz val="10"/>
      <name val="Arial"/>
    </font>
    <font>
      <b/>
      <sz val="10"/>
      <name val="Arial"/>
      <family val="2"/>
    </font>
    <font>
      <sz val="6"/>
      <name val="Arial"/>
      <family val="2"/>
    </font>
    <font>
      <b/>
      <sz val="8"/>
      <name val="Arial"/>
      <family val="2"/>
    </font>
    <font>
      <sz val="7"/>
      <name val="Arial"/>
      <family val="2"/>
    </font>
    <font>
      <b/>
      <sz val="7"/>
      <name val="Arial"/>
      <family val="2"/>
    </font>
    <font>
      <sz val="8"/>
      <name val="Arial"/>
      <family val="2"/>
    </font>
    <font>
      <b/>
      <sz val="6"/>
      <name val="Arial"/>
      <family val="2"/>
    </font>
    <font>
      <b/>
      <sz val="10"/>
      <name val="Arial"/>
      <family val="2"/>
    </font>
    <font>
      <sz val="8"/>
      <color indexed="56"/>
      <name val="Arial"/>
      <family val="2"/>
    </font>
    <font>
      <sz val="10"/>
      <color indexed="56"/>
      <name val="Arial"/>
      <family val="2"/>
    </font>
    <font>
      <b/>
      <i/>
      <sz val="6"/>
      <name val="Arial"/>
      <family val="2"/>
    </font>
    <font>
      <b/>
      <i/>
      <sz val="10"/>
      <name val="Arial"/>
      <family val="2"/>
    </font>
    <font>
      <sz val="8"/>
      <name val="Arial"/>
      <family val="2"/>
    </font>
    <font>
      <b/>
      <sz val="6"/>
      <color rgb="FFFF0000"/>
      <name val="Arial"/>
      <family val="2"/>
    </font>
    <font>
      <sz val="8"/>
      <color rgb="FF000000"/>
      <name val="Tahoma"/>
      <family val="2"/>
    </font>
    <font>
      <sz val="10"/>
      <name val="Arial"/>
      <family val="2"/>
    </font>
    <font>
      <sz val="8"/>
      <color theme="4" tint="-0.499984740745262"/>
      <name val="Arial"/>
      <family val="2"/>
    </font>
    <font>
      <b/>
      <u/>
      <sz val="7"/>
      <name val="Arial"/>
      <family val="2"/>
    </font>
    <font>
      <u/>
      <sz val="7"/>
      <name val="Arial"/>
      <family val="2"/>
    </font>
    <font>
      <b/>
      <sz val="7"/>
      <color indexed="1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lightUp"/>
    </fill>
    <fill>
      <patternFill patternType="solid">
        <fgColor theme="0" tint="-0.249977111117893"/>
        <bgColor indexed="64"/>
      </patternFill>
    </fill>
  </fills>
  <borders count="39">
    <border>
      <left/>
      <right/>
      <top/>
      <bottom/>
      <diagonal/>
    </border>
    <border>
      <left style="thin">
        <color indexed="64"/>
      </left>
      <right style="thin">
        <color indexed="64"/>
      </right>
      <top style="thin">
        <color indexed="64"/>
      </top>
      <bottom style="thick">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diagonal/>
    </border>
    <border>
      <left/>
      <right style="thin">
        <color indexed="64"/>
      </right>
      <top style="thick">
        <color indexed="64"/>
      </top>
      <bottom/>
      <diagonal/>
    </border>
    <border>
      <left style="thin">
        <color indexed="64"/>
      </left>
      <right/>
      <top/>
      <bottom/>
      <diagonal/>
    </border>
    <border>
      <left/>
      <right/>
      <top/>
      <bottom style="double">
        <color indexed="64"/>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double">
        <color indexed="64"/>
      </right>
      <top/>
      <bottom/>
      <diagonal/>
    </border>
  </borders>
  <cellStyleXfs count="2">
    <xf numFmtId="0" fontId="0" fillId="0" borderId="0"/>
    <xf numFmtId="44" fontId="16" fillId="0" borderId="0" applyFont="0" applyFill="0" applyBorder="0" applyAlignment="0" applyProtection="0"/>
  </cellStyleXfs>
  <cellXfs count="246">
    <xf numFmtId="0" fontId="0" fillId="0" borderId="0" xfId="0"/>
    <xf numFmtId="0" fontId="0" fillId="0" borderId="0" xfId="0" applyProtection="1">
      <protection locked="0"/>
    </xf>
    <xf numFmtId="0" fontId="2" fillId="0" borderId="0" xfId="0" applyFont="1" applyProtection="1">
      <protection locked="0"/>
    </xf>
    <xf numFmtId="0" fontId="0" fillId="2" borderId="2" xfId="0" applyFill="1" applyBorder="1"/>
    <xf numFmtId="0" fontId="0" fillId="2" borderId="3" xfId="0" applyFill="1" applyBorder="1"/>
    <xf numFmtId="0" fontId="0" fillId="2" borderId="4" xfId="0" applyFill="1" applyBorder="1" applyAlignment="1">
      <alignment horizontal="centerContinuous"/>
    </xf>
    <xf numFmtId="0" fontId="0" fillId="2" borderId="5" xfId="0" applyFill="1" applyBorder="1" applyAlignment="1">
      <alignment horizontal="centerContinuous"/>
    </xf>
    <xf numFmtId="0" fontId="0" fillId="2" borderId="6" xfId="0" applyFill="1" applyBorder="1" applyAlignment="1">
      <alignment horizontal="centerContinuous"/>
    </xf>
    <xf numFmtId="0" fontId="0" fillId="2" borderId="5" xfId="0" applyFill="1" applyBorder="1"/>
    <xf numFmtId="0" fontId="2" fillId="2" borderId="4" xfId="0" applyFont="1" applyFill="1" applyBorder="1" applyAlignment="1">
      <alignment horizontal="centerContinuous"/>
    </xf>
    <xf numFmtId="0" fontId="2" fillId="2" borderId="5" xfId="0" applyFont="1" applyFill="1" applyBorder="1" applyAlignment="1">
      <alignment horizontal="centerContinuous"/>
    </xf>
    <xf numFmtId="0" fontId="2" fillId="2" borderId="5" xfId="0" applyFont="1" applyFill="1" applyBorder="1" applyAlignment="1">
      <alignment horizontal="center"/>
    </xf>
    <xf numFmtId="49" fontId="2" fillId="0" borderId="7" xfId="0" applyNumberFormat="1" applyFont="1" applyBorder="1" applyAlignment="1">
      <alignment horizontal="center"/>
    </xf>
    <xf numFmtId="49" fontId="2" fillId="0" borderId="8" xfId="0" applyNumberFormat="1" applyFont="1" applyBorder="1" applyAlignment="1">
      <alignment horizontal="center"/>
    </xf>
    <xf numFmtId="49" fontId="2" fillId="2" borderId="7" xfId="0" applyNumberFormat="1" applyFont="1" applyFill="1" applyBorder="1" applyAlignment="1">
      <alignment horizontal="center"/>
    </xf>
    <xf numFmtId="49" fontId="2" fillId="2" borderId="8" xfId="0" applyNumberFormat="1" applyFont="1" applyFill="1" applyBorder="1" applyAlignment="1">
      <alignment horizontal="center"/>
    </xf>
    <xf numFmtId="0" fontId="2" fillId="2" borderId="3" xfId="0" applyFont="1" applyFill="1" applyBorder="1" applyAlignment="1">
      <alignment horizontal="center"/>
    </xf>
    <xf numFmtId="0" fontId="4" fillId="2" borderId="3" xfId="0" applyFont="1" applyFill="1" applyBorder="1" applyAlignment="1">
      <alignment horizontal="center"/>
    </xf>
    <xf numFmtId="0" fontId="0" fillId="0" borderId="0" xfId="0" applyProtection="1">
      <protection hidden="1"/>
    </xf>
    <xf numFmtId="0" fontId="2" fillId="0" borderId="0" xfId="0" applyFont="1" applyProtection="1">
      <protection hidden="1"/>
    </xf>
    <xf numFmtId="49" fontId="0" fillId="0" borderId="0" xfId="0" applyNumberFormat="1" applyProtection="1">
      <protection hidden="1"/>
    </xf>
    <xf numFmtId="49" fontId="2" fillId="0" borderId="0" xfId="0" applyNumberFormat="1" applyFont="1" applyProtection="1">
      <protection hidden="1"/>
    </xf>
    <xf numFmtId="49" fontId="2" fillId="0" borderId="0" xfId="0" applyNumberFormat="1" applyFont="1" applyAlignment="1" applyProtection="1">
      <alignment vertical="top"/>
      <protection hidden="1"/>
    </xf>
    <xf numFmtId="49" fontId="4" fillId="0" borderId="7" xfId="0" applyNumberFormat="1" applyFont="1" applyBorder="1"/>
    <xf numFmtId="49" fontId="4" fillId="2" borderId="7" xfId="0" applyNumberFormat="1" applyFont="1" applyFill="1" applyBorder="1"/>
    <xf numFmtId="49" fontId="2" fillId="3" borderId="0" xfId="0" applyNumberFormat="1" applyFont="1" applyFill="1"/>
    <xf numFmtId="2" fontId="2" fillId="0" borderId="0" xfId="0" applyNumberFormat="1" applyFont="1" applyProtection="1">
      <protection hidden="1"/>
    </xf>
    <xf numFmtId="49" fontId="2" fillId="3" borderId="0" xfId="0" applyNumberFormat="1" applyFont="1" applyFill="1" applyAlignment="1">
      <alignment vertical="top"/>
    </xf>
    <xf numFmtId="49" fontId="2" fillId="3" borderId="0" xfId="0" applyNumberFormat="1" applyFont="1" applyFill="1" applyAlignment="1">
      <alignment vertical="center"/>
    </xf>
    <xf numFmtId="49" fontId="0" fillId="0" borderId="23" xfId="0" applyNumberFormat="1" applyBorder="1" applyProtection="1">
      <protection hidden="1"/>
    </xf>
    <xf numFmtId="0" fontId="7" fillId="0" borderId="0" xfId="0" applyFont="1" applyAlignment="1">
      <alignment vertical="top" wrapText="1"/>
    </xf>
    <xf numFmtId="0" fontId="2" fillId="0" borderId="24" xfId="0" applyFont="1" applyBorder="1" applyAlignment="1">
      <alignment horizontal="left"/>
    </xf>
    <xf numFmtId="0" fontId="16" fillId="0" borderId="0" xfId="0" applyFont="1"/>
    <xf numFmtId="0" fontId="16" fillId="0" borderId="0" xfId="0" applyFont="1" applyAlignment="1">
      <alignment horizontal="right"/>
    </xf>
    <xf numFmtId="2" fontId="0" fillId="0" borderId="0" xfId="0" applyNumberFormat="1" applyAlignment="1">
      <alignment horizontal="right"/>
    </xf>
    <xf numFmtId="49" fontId="4" fillId="0" borderId="3" xfId="0" applyNumberFormat="1" applyFont="1" applyBorder="1" applyAlignment="1">
      <alignment horizontal="center"/>
    </xf>
    <xf numFmtId="49" fontId="4" fillId="0" borderId="36" xfId="0" applyNumberFormat="1" applyFont="1" applyBorder="1" applyAlignment="1">
      <alignment horizontal="center"/>
    </xf>
    <xf numFmtId="49" fontId="4" fillId="0" borderId="5" xfId="0" applyNumberFormat="1" applyFont="1" applyBorder="1" applyAlignment="1">
      <alignment horizontal="center"/>
    </xf>
    <xf numFmtId="0" fontId="7" fillId="0" borderId="3" xfId="0" applyFont="1" applyBorder="1" applyAlignment="1">
      <alignment horizontal="center"/>
    </xf>
    <xf numFmtId="49" fontId="7" fillId="0" borderId="3" xfId="0" applyNumberFormat="1" applyFont="1" applyBorder="1" applyAlignment="1">
      <alignment horizontal="center"/>
    </xf>
    <xf numFmtId="49" fontId="6" fillId="0" borderId="4" xfId="0" applyNumberFormat="1" applyFont="1" applyBorder="1" applyProtection="1">
      <protection locked="0"/>
    </xf>
    <xf numFmtId="0" fontId="0" fillId="0" borderId="5" xfId="0" applyBorder="1" applyProtection="1">
      <protection locked="0"/>
    </xf>
    <xf numFmtId="49" fontId="6" fillId="0" borderId="6" xfId="0" applyNumberFormat="1" applyFont="1" applyBorder="1" applyProtection="1">
      <protection locked="0"/>
    </xf>
    <xf numFmtId="49" fontId="6" fillId="0" borderId="5" xfId="0" applyNumberFormat="1" applyFont="1" applyBorder="1" applyProtection="1">
      <protection locked="0"/>
    </xf>
    <xf numFmtId="14" fontId="6" fillId="2" borderId="4" xfId="0" applyNumberFormat="1"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xf numFmtId="0" fontId="6" fillId="2" borderId="5" xfId="0" applyFont="1" applyFill="1" applyBorder="1"/>
    <xf numFmtId="0" fontId="6" fillId="2" borderId="4" xfId="0" applyFont="1" applyFill="1" applyBorder="1" applyAlignment="1">
      <alignment horizontal="center"/>
    </xf>
    <xf numFmtId="0" fontId="6" fillId="2" borderId="6" xfId="0" applyFont="1" applyFill="1" applyBorder="1" applyAlignment="1">
      <alignment horizontal="center"/>
    </xf>
    <xf numFmtId="2" fontId="9" fillId="0" borderId="3" xfId="0" applyNumberFormat="1" applyFont="1" applyBorder="1" applyAlignment="1">
      <alignment horizontal="right"/>
    </xf>
    <xf numFmtId="2" fontId="9" fillId="0" borderId="36" xfId="0" applyNumberFormat="1" applyFont="1" applyBorder="1" applyAlignment="1">
      <alignment horizontal="right"/>
    </xf>
    <xf numFmtId="0" fontId="4" fillId="0" borderId="6" xfId="0" applyFont="1" applyBorder="1" applyAlignment="1">
      <alignment horizontal="center"/>
    </xf>
    <xf numFmtId="0" fontId="6" fillId="2" borderId="4" xfId="0" applyFont="1" applyFill="1" applyBorder="1"/>
    <xf numFmtId="0" fontId="4" fillId="0" borderId="3" xfId="0" quotePrefix="1" applyFont="1" applyBorder="1" applyAlignment="1">
      <alignment horizontal="center"/>
    </xf>
    <xf numFmtId="0" fontId="7" fillId="5" borderId="6" xfId="0" applyFont="1" applyFill="1" applyBorder="1" applyAlignment="1">
      <alignment horizontal="center" wrapText="1"/>
    </xf>
    <xf numFmtId="0" fontId="7" fillId="5" borderId="5" xfId="0" applyFont="1" applyFill="1" applyBorder="1" applyAlignment="1">
      <alignment horizontal="center" wrapText="1"/>
    </xf>
    <xf numFmtId="0" fontId="4" fillId="0" borderId="5" xfId="0" applyFont="1" applyBorder="1" applyAlignment="1" applyProtection="1">
      <alignment horizontal="center"/>
      <protection locked="0"/>
    </xf>
    <xf numFmtId="0" fontId="4" fillId="0" borderId="3" xfId="0" applyFont="1" applyBorder="1" applyAlignment="1" applyProtection="1">
      <alignment horizontal="center"/>
      <protection locked="0"/>
    </xf>
    <xf numFmtId="2" fontId="9" fillId="0" borderId="4" xfId="0" applyNumberFormat="1" applyFont="1" applyBorder="1" applyProtection="1">
      <protection locked="0"/>
    </xf>
    <xf numFmtId="2" fontId="10" fillId="0" borderId="6" xfId="0" applyNumberFormat="1" applyFont="1" applyBorder="1" applyProtection="1">
      <protection locked="0"/>
    </xf>
    <xf numFmtId="2" fontId="10" fillId="0" borderId="5" xfId="0" applyNumberFormat="1" applyFont="1" applyBorder="1" applyProtection="1">
      <protection locked="0"/>
    </xf>
    <xf numFmtId="0" fontId="7" fillId="5" borderId="5" xfId="0" applyFont="1" applyFill="1" applyBorder="1" applyAlignment="1">
      <alignment horizontal="center"/>
    </xf>
    <xf numFmtId="0" fontId="7" fillId="5" borderId="3" xfId="0" applyFont="1" applyFill="1" applyBorder="1" applyAlignment="1">
      <alignment horizontal="center"/>
    </xf>
    <xf numFmtId="0" fontId="7" fillId="5" borderId="3"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36" xfId="0" applyFont="1" applyFill="1" applyBorder="1" applyAlignment="1">
      <alignment horizontal="center"/>
    </xf>
    <xf numFmtId="2" fontId="9" fillId="0" borderId="14" xfId="1" applyNumberFormat="1" applyFont="1" applyFill="1" applyBorder="1" applyAlignment="1">
      <alignment horizontal="right"/>
    </xf>
    <xf numFmtId="2" fontId="10" fillId="0" borderId="15" xfId="1" applyNumberFormat="1" applyFont="1" applyFill="1" applyBorder="1" applyAlignment="1">
      <alignment horizontal="right"/>
    </xf>
    <xf numFmtId="2" fontId="10" fillId="0" borderId="16" xfId="1" applyNumberFormat="1" applyFont="1" applyFill="1" applyBorder="1" applyAlignment="1">
      <alignment horizontal="right"/>
    </xf>
    <xf numFmtId="0" fontId="7" fillId="0" borderId="4" xfId="0" applyFont="1" applyBorder="1" applyAlignment="1">
      <alignment horizontal="center"/>
    </xf>
    <xf numFmtId="0" fontId="7" fillId="0" borderId="6" xfId="0" applyFont="1" applyBorder="1" applyAlignment="1">
      <alignment horizontal="center"/>
    </xf>
    <xf numFmtId="0" fontId="7" fillId="0" borderId="37" xfId="0" applyFont="1" applyBorder="1" applyAlignment="1">
      <alignment horizontal="center"/>
    </xf>
    <xf numFmtId="2" fontId="9" fillId="0" borderId="6" xfId="0" applyNumberFormat="1" applyFont="1" applyBorder="1" applyAlignment="1" applyProtection="1">
      <alignment horizontal="right"/>
      <protection locked="0"/>
    </xf>
    <xf numFmtId="2" fontId="9" fillId="0" borderId="5" xfId="0" applyNumberFormat="1" applyFont="1" applyBorder="1" applyAlignment="1" applyProtection="1">
      <alignment horizontal="right"/>
      <protection locked="0"/>
    </xf>
    <xf numFmtId="49" fontId="6" fillId="0" borderId="4" xfId="0" applyNumberFormat="1" applyFont="1" applyBorder="1" applyAlignment="1" applyProtection="1">
      <alignment horizontal="center"/>
      <protection locked="0"/>
    </xf>
    <xf numFmtId="49" fontId="6" fillId="0" borderId="6" xfId="0" applyNumberFormat="1" applyFont="1" applyBorder="1" applyAlignment="1" applyProtection="1">
      <alignment horizontal="center"/>
      <protection locked="0"/>
    </xf>
    <xf numFmtId="49" fontId="6" fillId="0" borderId="5" xfId="0" applyNumberFormat="1" applyFont="1" applyBorder="1" applyAlignment="1" applyProtection="1">
      <alignment horizontal="center"/>
      <protection locked="0"/>
    </xf>
    <xf numFmtId="0" fontId="0" fillId="0" borderId="6" xfId="0" applyBorder="1" applyAlignment="1" applyProtection="1">
      <alignment horizontal="center"/>
      <protection locked="0"/>
    </xf>
    <xf numFmtId="2" fontId="9" fillId="2" borderId="14" xfId="0" applyNumberFormat="1" applyFont="1" applyFill="1" applyBorder="1" applyAlignment="1">
      <alignment horizontal="right"/>
    </xf>
    <xf numFmtId="0" fontId="10" fillId="0" borderId="15" xfId="0" applyFont="1" applyBorder="1" applyAlignment="1">
      <alignment horizontal="right"/>
    </xf>
    <xf numFmtId="0" fontId="10" fillId="0" borderId="16" xfId="0" applyFont="1" applyBorder="1" applyAlignment="1">
      <alignment horizontal="right"/>
    </xf>
    <xf numFmtId="0" fontId="7" fillId="5" borderId="4" xfId="0" applyFont="1" applyFill="1" applyBorder="1" applyAlignment="1">
      <alignment horizontal="center"/>
    </xf>
    <xf numFmtId="0" fontId="7" fillId="5" borderId="6" xfId="0" applyFont="1" applyFill="1" applyBorder="1" applyAlignment="1">
      <alignment horizontal="center"/>
    </xf>
    <xf numFmtId="0" fontId="7" fillId="5" borderId="37" xfId="0" applyFont="1" applyFill="1" applyBorder="1" applyAlignment="1">
      <alignment horizontal="center"/>
    </xf>
    <xf numFmtId="49" fontId="4" fillId="0" borderId="1" xfId="0" applyNumberFormat="1" applyFont="1" applyBorder="1" applyAlignment="1">
      <alignment horizontal="center"/>
    </xf>
    <xf numFmtId="49" fontId="7" fillId="3" borderId="0" xfId="0" applyNumberFormat="1" applyFont="1" applyFill="1" applyAlignment="1">
      <alignment horizontal="right"/>
    </xf>
    <xf numFmtId="0" fontId="0" fillId="3" borderId="0" xfId="0" applyFill="1" applyAlignment="1">
      <alignment horizontal="right"/>
    </xf>
    <xf numFmtId="0" fontId="0" fillId="3" borderId="17" xfId="0" applyFill="1" applyBorder="1" applyAlignment="1">
      <alignment horizontal="right"/>
    </xf>
    <xf numFmtId="0" fontId="6" fillId="2" borderId="11" xfId="0" applyFont="1" applyFill="1" applyBorder="1"/>
    <xf numFmtId="0" fontId="6" fillId="2" borderId="13" xfId="0" applyFont="1" applyFill="1" applyBorder="1"/>
    <xf numFmtId="0" fontId="0" fillId="0" borderId="6" xfId="0" applyBorder="1" applyProtection="1">
      <protection locked="0"/>
    </xf>
    <xf numFmtId="2" fontId="9" fillId="0" borderId="10" xfId="0" applyNumberFormat="1" applyFont="1" applyBorder="1" applyAlignment="1">
      <alignment horizontal="right"/>
    </xf>
    <xf numFmtId="2" fontId="10" fillId="0" borderId="11" xfId="0" applyNumberFormat="1" applyFont="1" applyBorder="1" applyAlignment="1">
      <alignment horizontal="right"/>
    </xf>
    <xf numFmtId="2" fontId="10" fillId="0" borderId="13" xfId="0" applyNumberFormat="1" applyFont="1" applyBorder="1" applyAlignment="1">
      <alignment horizontal="right"/>
    </xf>
    <xf numFmtId="2" fontId="10" fillId="0" borderId="15" xfId="0" applyNumberFormat="1" applyFont="1" applyBorder="1" applyAlignment="1">
      <alignment horizontal="right"/>
    </xf>
    <xf numFmtId="2" fontId="10" fillId="0" borderId="16" xfId="0" applyNumberFormat="1" applyFont="1" applyBorder="1" applyAlignment="1">
      <alignment horizontal="right"/>
    </xf>
    <xf numFmtId="49" fontId="3" fillId="0" borderId="4" xfId="0" applyNumberFormat="1" applyFont="1" applyBorder="1" applyAlignment="1" applyProtection="1">
      <alignment horizontal="center"/>
      <protection locked="0"/>
    </xf>
    <xf numFmtId="0" fontId="3" fillId="0" borderId="6" xfId="0" applyFont="1" applyBorder="1" applyAlignment="1">
      <alignment horizontal="center"/>
    </xf>
    <xf numFmtId="0" fontId="3" fillId="0" borderId="6" xfId="0" applyFont="1" applyBorder="1"/>
    <xf numFmtId="0" fontId="3" fillId="0" borderId="5" xfId="0" applyFont="1" applyBorder="1"/>
    <xf numFmtId="49" fontId="6" fillId="0" borderId="4" xfId="0" applyNumberFormat="1" applyFont="1" applyBorder="1"/>
    <xf numFmtId="0" fontId="6" fillId="0" borderId="5" xfId="0" applyFont="1" applyBorder="1"/>
    <xf numFmtId="49" fontId="6" fillId="4" borderId="14" xfId="0" applyNumberFormat="1" applyFont="1" applyFill="1" applyBorder="1"/>
    <xf numFmtId="0" fontId="0" fillId="4" borderId="15" xfId="0" applyFill="1" applyBorder="1"/>
    <xf numFmtId="0" fontId="0" fillId="0" borderId="0" xfId="0" applyAlignment="1">
      <alignment horizontal="right"/>
    </xf>
    <xf numFmtId="0" fontId="0" fillId="0" borderId="17" xfId="0" applyBorder="1" applyAlignment="1">
      <alignment horizontal="right"/>
    </xf>
    <xf numFmtId="49" fontId="3" fillId="0" borderId="6" xfId="0" applyNumberFormat="1" applyFont="1" applyBorder="1" applyAlignment="1">
      <alignment horizontal="center"/>
    </xf>
    <xf numFmtId="49" fontId="3" fillId="0" borderId="5" xfId="0" applyNumberFormat="1" applyFont="1" applyBorder="1" applyAlignment="1">
      <alignment horizontal="center"/>
    </xf>
    <xf numFmtId="49" fontId="7" fillId="2" borderId="4" xfId="0" applyNumberFormat="1" applyFont="1" applyFill="1" applyBorder="1" applyAlignment="1">
      <alignment horizontal="center"/>
    </xf>
    <xf numFmtId="0" fontId="0" fillId="2" borderId="6" xfId="0" applyFill="1" applyBorder="1"/>
    <xf numFmtId="49" fontId="2" fillId="3" borderId="0" xfId="0" applyNumberFormat="1" applyFont="1" applyFill="1" applyAlignment="1">
      <alignment vertical="center"/>
    </xf>
    <xf numFmtId="0" fontId="0" fillId="0" borderId="0" xfId="0" applyAlignment="1">
      <alignment vertical="center"/>
    </xf>
    <xf numFmtId="49" fontId="7" fillId="3" borderId="21" xfId="0" applyNumberFormat="1" applyFont="1" applyFill="1" applyBorder="1" applyAlignment="1">
      <alignment horizontal="right"/>
    </xf>
    <xf numFmtId="0" fontId="0" fillId="3" borderId="21" xfId="0" applyFill="1" applyBorder="1" applyAlignment="1">
      <alignment horizontal="right"/>
    </xf>
    <xf numFmtId="0" fontId="0" fillId="3" borderId="22" xfId="0" applyFill="1" applyBorder="1" applyAlignment="1">
      <alignment horizontal="right"/>
    </xf>
    <xf numFmtId="49" fontId="5" fillId="0" borderId="0" xfId="0" applyNumberFormat="1" applyFont="1" applyAlignment="1">
      <alignment horizontal="right"/>
    </xf>
    <xf numFmtId="49" fontId="4" fillId="4" borderId="10" xfId="0" applyNumberFormat="1" applyFont="1" applyFill="1" applyBorder="1" applyAlignment="1">
      <alignment horizontal="center"/>
    </xf>
    <xf numFmtId="49" fontId="4" fillId="4" borderId="11" xfId="0" applyNumberFormat="1" applyFont="1" applyFill="1" applyBorder="1" applyAlignment="1">
      <alignment horizontal="center"/>
    </xf>
    <xf numFmtId="49" fontId="4" fillId="4" borderId="13" xfId="0" applyNumberFormat="1" applyFont="1" applyFill="1" applyBorder="1" applyAlignment="1">
      <alignment horizontal="center"/>
    </xf>
    <xf numFmtId="2" fontId="9" fillId="0" borderId="4" xfId="0" applyNumberFormat="1" applyFont="1" applyBorder="1" applyAlignment="1">
      <alignment horizontal="right"/>
    </xf>
    <xf numFmtId="2" fontId="10" fillId="0" borderId="6" xfId="0" applyNumberFormat="1" applyFont="1" applyBorder="1" applyAlignment="1">
      <alignment horizontal="right"/>
    </xf>
    <xf numFmtId="2" fontId="10" fillId="0" borderId="5" xfId="0" applyNumberFormat="1" applyFont="1" applyBorder="1" applyAlignment="1">
      <alignment horizontal="right"/>
    </xf>
    <xf numFmtId="49" fontId="2" fillId="3" borderId="9" xfId="0" applyNumberFormat="1" applyFont="1" applyFill="1" applyBorder="1" applyAlignment="1">
      <alignment vertical="top" wrapText="1"/>
    </xf>
    <xf numFmtId="0" fontId="0" fillId="0" borderId="9" xfId="0" applyBorder="1" applyAlignment="1">
      <alignment vertical="top" wrapText="1"/>
    </xf>
    <xf numFmtId="0" fontId="0" fillId="0" borderId="0" xfId="0" applyAlignment="1">
      <alignment vertical="top" wrapText="1"/>
    </xf>
    <xf numFmtId="49" fontId="2" fillId="3" borderId="0" xfId="0" applyNumberFormat="1" applyFont="1" applyFill="1"/>
    <xf numFmtId="0" fontId="6" fillId="2" borderId="18" xfId="0" applyFont="1" applyFill="1"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8" fillId="3" borderId="0" xfId="0" applyFont="1" applyFill="1" applyAlignment="1">
      <alignment horizontal="right"/>
    </xf>
    <xf numFmtId="0" fontId="8" fillId="3" borderId="17" xfId="0" applyFont="1" applyFill="1" applyBorder="1" applyAlignment="1">
      <alignment horizontal="right"/>
    </xf>
    <xf numFmtId="0" fontId="8" fillId="3" borderId="21" xfId="0" applyFont="1" applyFill="1" applyBorder="1" applyAlignment="1">
      <alignment horizontal="right"/>
    </xf>
    <xf numFmtId="0" fontId="8" fillId="3" borderId="22" xfId="0" applyFont="1" applyFill="1" applyBorder="1" applyAlignment="1">
      <alignment horizontal="right"/>
    </xf>
    <xf numFmtId="0" fontId="0" fillId="3" borderId="0" xfId="0" applyFill="1" applyAlignment="1">
      <alignment vertical="center"/>
    </xf>
    <xf numFmtId="0" fontId="0" fillId="0" borderId="0" xfId="0"/>
    <xf numFmtId="49" fontId="2" fillId="3" borderId="0" xfId="0" applyNumberFormat="1" applyFont="1" applyFill="1" applyAlignment="1">
      <alignment vertical="top" wrapText="1"/>
    </xf>
    <xf numFmtId="49" fontId="6" fillId="2" borderId="6" xfId="0" applyNumberFormat="1" applyFont="1" applyFill="1" applyBorder="1" applyAlignment="1">
      <alignment horizontal="right"/>
    </xf>
    <xf numFmtId="0" fontId="0" fillId="2" borderId="6" xfId="0" applyFill="1" applyBorder="1" applyAlignment="1">
      <alignment horizontal="right"/>
    </xf>
    <xf numFmtId="0" fontId="0" fillId="2" borderId="5" xfId="0" applyFill="1" applyBorder="1" applyAlignment="1">
      <alignment horizontal="right"/>
    </xf>
    <xf numFmtId="2" fontId="9" fillId="0" borderId="23" xfId="0" applyNumberFormat="1" applyFont="1" applyBorder="1" applyAlignment="1">
      <alignment horizontal="right"/>
    </xf>
    <xf numFmtId="2" fontId="10" fillId="0" borderId="0" xfId="0" applyNumberFormat="1" applyFont="1" applyAlignment="1">
      <alignment horizontal="right"/>
    </xf>
    <xf numFmtId="2" fontId="10" fillId="0" borderId="17" xfId="0" applyNumberFormat="1" applyFont="1" applyBorder="1" applyAlignment="1">
      <alignment horizontal="right"/>
    </xf>
    <xf numFmtId="2" fontId="2" fillId="0" borderId="0" xfId="0" applyNumberFormat="1" applyFont="1" applyProtection="1">
      <protection hidden="1"/>
    </xf>
    <xf numFmtId="2" fontId="0" fillId="0" borderId="0" xfId="0" applyNumberFormat="1" applyProtection="1">
      <protection hidden="1"/>
    </xf>
    <xf numFmtId="0" fontId="6" fillId="0" borderId="1" xfId="0" applyFont="1" applyBorder="1" applyAlignment="1" applyProtection="1">
      <alignment horizontal="left" wrapText="1"/>
      <protection locked="0"/>
    </xf>
    <xf numFmtId="2" fontId="17" fillId="0" borderId="1" xfId="0" applyNumberFormat="1" applyFont="1" applyBorder="1" applyAlignment="1" applyProtection="1">
      <alignment horizontal="center" wrapText="1"/>
      <protection locked="0"/>
    </xf>
    <xf numFmtId="0" fontId="4" fillId="0" borderId="1" xfId="0" applyFont="1" applyBorder="1" applyAlignment="1">
      <alignment horizontal="center"/>
    </xf>
    <xf numFmtId="0" fontId="6" fillId="2" borderId="18" xfId="0" applyFont="1" applyFill="1" applyBorder="1"/>
    <xf numFmtId="0" fontId="6" fillId="2" borderId="19" xfId="0" applyFont="1" applyFill="1" applyBorder="1"/>
    <xf numFmtId="0" fontId="6" fillId="2" borderId="20" xfId="0" applyFont="1" applyFill="1" applyBorder="1"/>
    <xf numFmtId="0" fontId="6" fillId="2" borderId="18" xfId="0" applyFont="1" applyFill="1" applyBorder="1" applyAlignment="1">
      <alignment horizontal="center"/>
    </xf>
    <xf numFmtId="0" fontId="6" fillId="2" borderId="19" xfId="0" applyFont="1" applyFill="1" applyBorder="1" applyAlignment="1">
      <alignment horizontal="center"/>
    </xf>
    <xf numFmtId="0" fontId="6" fillId="2" borderId="20" xfId="0" applyFont="1" applyFill="1" applyBorder="1" applyAlignment="1">
      <alignment horizontal="center"/>
    </xf>
    <xf numFmtId="49" fontId="2" fillId="3" borderId="0" xfId="0" applyNumberFormat="1" applyFont="1" applyFill="1" applyAlignment="1">
      <alignment vertical="top"/>
    </xf>
    <xf numFmtId="4" fontId="9" fillId="0" borderId="10" xfId="0" applyNumberFormat="1" applyFont="1" applyBorder="1" applyAlignment="1">
      <alignment horizontal="right"/>
    </xf>
    <xf numFmtId="4" fontId="10" fillId="0" borderId="11" xfId="0" applyNumberFormat="1" applyFont="1" applyBorder="1" applyAlignment="1">
      <alignment horizontal="right"/>
    </xf>
    <xf numFmtId="4" fontId="10" fillId="0" borderId="13" xfId="0" applyNumberFormat="1" applyFont="1" applyBorder="1" applyAlignment="1">
      <alignment horizontal="right"/>
    </xf>
    <xf numFmtId="164" fontId="9" fillId="0" borderId="4" xfId="0" applyNumberFormat="1" applyFont="1" applyBorder="1" applyAlignment="1">
      <alignment horizontal="right"/>
    </xf>
    <xf numFmtId="164" fontId="10" fillId="0" borderId="6" xfId="0" applyNumberFormat="1" applyFont="1" applyBorder="1" applyAlignment="1">
      <alignment horizontal="right"/>
    </xf>
    <xf numFmtId="164" fontId="10" fillId="0" borderId="5" xfId="0" applyNumberFormat="1" applyFont="1" applyBorder="1" applyAlignment="1">
      <alignment horizontal="right"/>
    </xf>
    <xf numFmtId="0" fontId="0" fillId="0" borderId="0" xfId="0" applyAlignment="1">
      <alignment vertical="top"/>
    </xf>
    <xf numFmtId="0" fontId="6" fillId="0" borderId="11" xfId="0" applyFont="1" applyBorder="1" applyAlignment="1">
      <alignment horizontal="center"/>
    </xf>
    <xf numFmtId="2" fontId="6" fillId="0" borderId="9" xfId="0" applyNumberFormat="1" applyFont="1" applyBorder="1" applyAlignment="1">
      <alignment horizontal="center" wrapText="1"/>
    </xf>
    <xf numFmtId="2" fontId="6" fillId="0" borderId="11" xfId="0" applyNumberFormat="1" applyFont="1" applyBorder="1" applyAlignment="1">
      <alignment horizontal="center" wrapText="1"/>
    </xf>
    <xf numFmtId="49" fontId="4" fillId="0" borderId="32" xfId="0" applyNumberFormat="1" applyFont="1" applyBorder="1" applyAlignment="1">
      <alignment horizontal="center"/>
    </xf>
    <xf numFmtId="14" fontId="6" fillId="2" borderId="10" xfId="0" applyNumberFormat="1" applyFont="1" applyFill="1" applyBorder="1" applyAlignment="1">
      <alignment horizontal="center"/>
    </xf>
    <xf numFmtId="0" fontId="6" fillId="2" borderId="13" xfId="0" applyFont="1" applyFill="1" applyBorder="1" applyAlignment="1">
      <alignment horizontal="center"/>
    </xf>
    <xf numFmtId="0" fontId="6" fillId="2" borderId="10" xfId="0" applyFont="1" applyFill="1" applyBorder="1"/>
    <xf numFmtId="49" fontId="9" fillId="2" borderId="6" xfId="0" applyNumberFormat="1" applyFont="1" applyFill="1" applyBorder="1" applyAlignment="1">
      <alignment horizontal="right"/>
    </xf>
    <xf numFmtId="0" fontId="10" fillId="2" borderId="6" xfId="0" applyFont="1" applyFill="1" applyBorder="1" applyAlignment="1">
      <alignment horizontal="right"/>
    </xf>
    <xf numFmtId="0" fontId="10" fillId="2" borderId="5" xfId="0" applyFont="1" applyFill="1" applyBorder="1" applyAlignment="1">
      <alignment horizontal="right"/>
    </xf>
    <xf numFmtId="2" fontId="6" fillId="2" borderId="14" xfId="0" applyNumberFormat="1" applyFont="1" applyFill="1" applyBorder="1" applyAlignment="1">
      <alignment horizontal="right"/>
    </xf>
    <xf numFmtId="0" fontId="0" fillId="0" borderId="15" xfId="0" applyBorder="1" applyAlignment="1">
      <alignment horizontal="right"/>
    </xf>
    <xf numFmtId="0" fontId="0" fillId="0" borderId="16" xfId="0" applyBorder="1" applyAlignment="1">
      <alignment horizontal="right"/>
    </xf>
    <xf numFmtId="0" fontId="11" fillId="2" borderId="4" xfId="0" applyFont="1" applyFill="1" applyBorder="1"/>
    <xf numFmtId="0" fontId="12" fillId="2" borderId="6" xfId="0" applyFont="1" applyFill="1" applyBorder="1"/>
    <xf numFmtId="0" fontId="12" fillId="2" borderId="5" xfId="0" applyFont="1" applyFill="1" applyBorder="1"/>
    <xf numFmtId="0" fontId="4" fillId="2" borderId="25" xfId="0" applyFont="1" applyFill="1" applyBorder="1" applyAlignment="1">
      <alignment horizontal="left"/>
    </xf>
    <xf numFmtId="0" fontId="0" fillId="0" borderId="0" xfId="0" applyAlignment="1">
      <alignment horizontal="left"/>
    </xf>
    <xf numFmtId="0" fontId="0" fillId="0" borderId="17" xfId="0" applyBorder="1" applyAlignment="1">
      <alignment horizontal="left"/>
    </xf>
    <xf numFmtId="0" fontId="2" fillId="2" borderId="23" xfId="0" applyFont="1" applyFill="1" applyBorder="1" applyAlignment="1">
      <alignment horizontal="center"/>
    </xf>
    <xf numFmtId="0" fontId="0" fillId="0" borderId="0" xfId="0" applyAlignment="1">
      <alignment horizontal="center"/>
    </xf>
    <xf numFmtId="0" fontId="0" fillId="0" borderId="17" xfId="0" applyBorder="1" applyAlignment="1">
      <alignment horizontal="center"/>
    </xf>
    <xf numFmtId="0" fontId="0" fillId="2" borderId="23" xfId="0" applyFill="1" applyBorder="1" applyAlignment="1">
      <alignment horizontal="center"/>
    </xf>
    <xf numFmtId="0" fontId="0" fillId="0" borderId="2" xfId="0" applyBorder="1" applyAlignment="1">
      <alignment horizontal="center"/>
    </xf>
    <xf numFmtId="0" fontId="3" fillId="2" borderId="26" xfId="0" applyFont="1" applyFill="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5" xfId="0" applyBorder="1" applyAlignment="1">
      <alignment horizontal="center"/>
    </xf>
    <xf numFmtId="0" fontId="4" fillId="2" borderId="23" xfId="0" applyFont="1" applyFill="1" applyBorder="1"/>
    <xf numFmtId="0" fontId="0" fillId="0" borderId="17" xfId="0" applyBorder="1"/>
    <xf numFmtId="0" fontId="4" fillId="2" borderId="23" xfId="0" applyFont="1" applyFill="1" applyBorder="1" applyAlignment="1">
      <alignment horizontal="left"/>
    </xf>
    <xf numFmtId="0" fontId="0" fillId="2" borderId="25" xfId="0" applyFill="1" applyBorder="1" applyAlignment="1">
      <alignment horizontal="left"/>
    </xf>
    <xf numFmtId="0" fontId="0" fillId="0" borderId="2" xfId="0" applyBorder="1" applyAlignment="1">
      <alignment horizontal="left"/>
    </xf>
    <xf numFmtId="0" fontId="0" fillId="2" borderId="25" xfId="0" applyFill="1" applyBorder="1" applyAlignment="1">
      <alignment horizontal="center"/>
    </xf>
    <xf numFmtId="0" fontId="5" fillId="2" borderId="25" xfId="0" applyFont="1" applyFill="1"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29" xfId="0" applyBorder="1" applyAlignment="1">
      <alignment horizontal="left" vertical="center"/>
    </xf>
    <xf numFmtId="0" fontId="0" fillId="0" borderId="24" xfId="0" applyBorder="1" applyAlignment="1">
      <alignment horizontal="left" vertical="center"/>
    </xf>
    <xf numFmtId="0" fontId="0" fillId="0" borderId="30" xfId="0" applyBorder="1" applyAlignment="1">
      <alignment horizontal="left" vertical="center"/>
    </xf>
    <xf numFmtId="0" fontId="0" fillId="3" borderId="31" xfId="0" applyFill="1" applyBorder="1"/>
    <xf numFmtId="0" fontId="0" fillId="3" borderId="27" xfId="0" applyFill="1" applyBorder="1"/>
    <xf numFmtId="0" fontId="6" fillId="0" borderId="4" xfId="0" applyFont="1" applyBorder="1" applyProtection="1">
      <protection locked="0"/>
    </xf>
    <xf numFmtId="0" fontId="1" fillId="0" borderId="0" xfId="0" applyFont="1" applyAlignment="1">
      <alignment horizontal="center"/>
    </xf>
    <xf numFmtId="0" fontId="1" fillId="3" borderId="0" xfId="0" applyFont="1" applyFill="1" applyAlignment="1">
      <alignment horizontal="center"/>
    </xf>
    <xf numFmtId="0" fontId="0" fillId="3" borderId="0" xfId="0" applyFill="1"/>
    <xf numFmtId="0" fontId="0" fillId="0" borderId="9" xfId="0" applyBorder="1"/>
    <xf numFmtId="0" fontId="11" fillId="5" borderId="4" xfId="0" applyFont="1" applyFill="1" applyBorder="1"/>
    <xf numFmtId="0" fontId="12" fillId="5" borderId="6" xfId="0" applyFont="1" applyFill="1" applyBorder="1"/>
    <xf numFmtId="0" fontId="12" fillId="5" borderId="5" xfId="0" applyFont="1" applyFill="1" applyBorder="1"/>
    <xf numFmtId="0" fontId="2" fillId="0" borderId="24" xfId="0" applyFont="1" applyBorder="1" applyAlignment="1">
      <alignment horizontal="left"/>
    </xf>
    <xf numFmtId="0" fontId="2" fillId="0" borderId="30" xfId="0" applyFont="1" applyBorder="1" applyAlignment="1">
      <alignment horizontal="left"/>
    </xf>
    <xf numFmtId="0" fontId="2" fillId="0" borderId="29" xfId="0" applyFont="1" applyBorder="1" applyAlignment="1">
      <alignment horizontal="left"/>
    </xf>
    <xf numFmtId="0" fontId="0" fillId="0" borderId="24" xfId="0" applyBorder="1" applyAlignment="1">
      <alignment horizontal="left"/>
    </xf>
    <xf numFmtId="0" fontId="0" fillId="0" borderId="24" xfId="0" applyBorder="1"/>
    <xf numFmtId="0" fontId="14" fillId="0" borderId="0" xfId="0" applyFont="1" applyAlignment="1">
      <alignment horizontal="center"/>
    </xf>
    <xf numFmtId="14" fontId="6" fillId="0" borderId="4" xfId="0" applyNumberFormat="1" applyFont="1" applyBorder="1" applyProtection="1">
      <protection locked="0"/>
    </xf>
    <xf numFmtId="0" fontId="0" fillId="0" borderId="30" xfId="0" applyBorder="1" applyAlignment="1">
      <alignment horizontal="left"/>
    </xf>
    <xf numFmtId="0" fontId="2" fillId="0" borderId="0" xfId="0" applyFont="1" applyAlignment="1">
      <alignment vertical="top" wrapText="1"/>
    </xf>
    <xf numFmtId="0" fontId="2" fillId="0" borderId="11" xfId="0" applyFont="1" applyBorder="1" applyAlignment="1">
      <alignment vertical="top" wrapText="1"/>
    </xf>
    <xf numFmtId="0" fontId="7" fillId="0" borderId="0" xfId="0" applyFont="1" applyAlignment="1">
      <alignment vertical="top" wrapText="1"/>
    </xf>
    <xf numFmtId="0" fontId="7" fillId="0" borderId="17" xfId="0" applyFont="1" applyBorder="1" applyAlignment="1">
      <alignment vertical="top" wrapText="1"/>
    </xf>
    <xf numFmtId="0" fontId="7" fillId="0" borderId="26" xfId="0" applyFont="1" applyBorder="1" applyAlignment="1">
      <alignment vertical="top" wrapText="1"/>
    </xf>
    <xf numFmtId="0" fontId="7" fillId="0" borderId="27" xfId="0" applyFont="1" applyBorder="1" applyAlignment="1">
      <alignment vertical="top" wrapText="1"/>
    </xf>
    <xf numFmtId="0" fontId="7" fillId="0" borderId="28" xfId="0" applyFont="1" applyBorder="1" applyAlignment="1">
      <alignment vertical="top" wrapText="1"/>
    </xf>
    <xf numFmtId="0" fontId="7" fillId="0" borderId="25" xfId="0" applyFont="1" applyBorder="1" applyAlignment="1">
      <alignment vertical="top" wrapText="1"/>
    </xf>
    <xf numFmtId="0" fontId="7" fillId="0" borderId="2" xfId="0" applyFont="1" applyBorder="1" applyAlignment="1">
      <alignment vertical="top" wrapText="1"/>
    </xf>
    <xf numFmtId="0" fontId="7" fillId="0" borderId="34" xfId="0" applyFont="1" applyBorder="1" applyAlignment="1">
      <alignment vertical="top" wrapText="1"/>
    </xf>
    <xf numFmtId="0" fontId="7" fillId="0" borderId="33" xfId="0" applyFont="1" applyBorder="1" applyAlignment="1">
      <alignment vertical="top" wrapText="1"/>
    </xf>
    <xf numFmtId="0" fontId="7" fillId="0" borderId="35" xfId="0" applyFont="1" applyBorder="1" applyAlignment="1">
      <alignment vertical="top" wrapText="1"/>
    </xf>
    <xf numFmtId="0" fontId="6" fillId="0" borderId="4" xfId="0" applyFont="1" applyBorder="1" applyAlignment="1">
      <alignment horizontal="center"/>
    </xf>
    <xf numFmtId="0" fontId="6" fillId="0" borderId="6" xfId="0" applyFont="1" applyBorder="1" applyAlignment="1">
      <alignment horizontal="center"/>
    </xf>
    <xf numFmtId="0" fontId="6" fillId="0" borderId="5" xfId="0" applyFont="1" applyBorder="1" applyAlignment="1">
      <alignment horizontal="center"/>
    </xf>
    <xf numFmtId="0" fontId="7" fillId="0" borderId="38" xfId="0" applyFont="1" applyBorder="1" applyAlignment="1">
      <alignment vertical="top" wrapText="1"/>
    </xf>
    <xf numFmtId="0" fontId="4" fillId="0" borderId="4" xfId="0" applyFont="1" applyBorder="1" applyAlignment="1">
      <alignment horizontal="center"/>
    </xf>
    <xf numFmtId="0" fontId="4" fillId="0" borderId="5" xfId="0" applyFont="1" applyBorder="1" applyAlignment="1">
      <alignment horizontal="center"/>
    </xf>
    <xf numFmtId="2" fontId="6" fillId="0" borderId="12" xfId="0" applyNumberFormat="1" applyFont="1" applyBorder="1" applyAlignment="1">
      <alignment horizontal="right" wrapText="1"/>
    </xf>
    <xf numFmtId="2" fontId="6" fillId="0" borderId="9" xfId="0" applyNumberFormat="1" applyFont="1" applyBorder="1" applyAlignment="1">
      <alignment horizontal="right" wrapText="1"/>
    </xf>
    <xf numFmtId="2" fontId="6" fillId="0" borderId="23" xfId="0" applyNumberFormat="1" applyFont="1" applyBorder="1" applyAlignment="1">
      <alignment horizontal="right" wrapText="1"/>
    </xf>
    <xf numFmtId="2" fontId="6" fillId="0" borderId="0" xfId="0" applyNumberFormat="1" applyFont="1" applyAlignment="1">
      <alignment horizontal="right" wrapText="1"/>
    </xf>
    <xf numFmtId="2" fontId="6" fillId="0" borderId="10" xfId="0" applyNumberFormat="1" applyFont="1" applyBorder="1" applyAlignment="1">
      <alignment horizontal="center" vertical="center" wrapText="1"/>
    </xf>
    <xf numFmtId="2" fontId="6" fillId="0" borderId="11" xfId="0" applyNumberFormat="1" applyFont="1" applyBorder="1" applyAlignment="1">
      <alignment horizontal="center" vertical="center" wrapText="1"/>
    </xf>
    <xf numFmtId="0" fontId="4" fillId="0" borderId="0" xfId="0" applyFont="1" applyAlignment="1">
      <alignment vertical="top" wrapText="1"/>
    </xf>
    <xf numFmtId="0" fontId="4" fillId="0" borderId="11" xfId="0" applyFont="1" applyBorder="1" applyAlignment="1">
      <alignment vertical="top" wrapText="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17</xdr:col>
      <xdr:colOff>0</xdr:colOff>
      <xdr:row>29</xdr:row>
      <xdr:rowOff>114300</xdr:rowOff>
    </xdr:from>
    <xdr:to>
      <xdr:col>36</xdr:col>
      <xdr:colOff>285750</xdr:colOff>
      <xdr:row>29</xdr:row>
      <xdr:rowOff>114300</xdr:rowOff>
    </xdr:to>
    <xdr:sp macro="" textlink="">
      <xdr:nvSpPr>
        <xdr:cNvPr id="1304" name="Line 6">
          <a:extLst>
            <a:ext uri="{FF2B5EF4-FFF2-40B4-BE49-F238E27FC236}">
              <a16:creationId xmlns:a16="http://schemas.microsoft.com/office/drawing/2014/main" id="{00000000-0008-0000-0000-000018050000}"/>
            </a:ext>
          </a:extLst>
        </xdr:cNvPr>
        <xdr:cNvSpPr>
          <a:spLocks noChangeShapeType="1"/>
        </xdr:cNvSpPr>
      </xdr:nvSpPr>
      <xdr:spPr bwMode="auto">
        <a:xfrm>
          <a:off x="3419475" y="3533775"/>
          <a:ext cx="3590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30</xdr:col>
          <xdr:colOff>114300</xdr:colOff>
          <xdr:row>5</xdr:row>
          <xdr:rowOff>63500</xdr:rowOff>
        </xdr:from>
        <xdr:to>
          <xdr:col>36</xdr:col>
          <xdr:colOff>330200</xdr:colOff>
          <xdr:row>7</xdr:row>
          <xdr:rowOff>82550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A6CAF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if address is new</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P332"/>
  <sheetViews>
    <sheetView tabSelected="1" topLeftCell="A41" zoomScale="124" zoomScaleNormal="130" workbookViewId="0">
      <selection activeCell="AZ57" sqref="AZ57"/>
    </sheetView>
  </sheetViews>
  <sheetFormatPr defaultColWidth="1.6328125" defaultRowHeight="12.5" x14ac:dyDescent="0.25"/>
  <cols>
    <col min="1" max="1" width="3.6328125" style="1" customWidth="1"/>
    <col min="2" max="2" width="2.6328125" style="1" customWidth="1"/>
    <col min="3" max="3" width="3.6328125" style="1" customWidth="1"/>
    <col min="4" max="4" width="3.36328125" style="1" customWidth="1"/>
    <col min="5" max="5" width="2.6328125" style="1" customWidth="1"/>
    <col min="6" max="6" width="3.36328125" style="1" customWidth="1"/>
    <col min="7" max="7" width="4" style="1" customWidth="1"/>
    <col min="8" max="8" width="2.6328125" style="1" customWidth="1"/>
    <col min="9" max="9" width="4.54296875" style="1" customWidth="1"/>
    <col min="10" max="10" width="3.54296875" style="1" customWidth="1"/>
    <col min="11" max="12" width="2.6328125" style="1" customWidth="1"/>
    <col min="13" max="14" width="1.6328125" style="1" customWidth="1"/>
    <col min="15" max="15" width="3" style="1" customWidth="1"/>
    <col min="16" max="22" width="2.6328125" style="1" customWidth="1"/>
    <col min="23" max="24" width="1.6328125" style="1" customWidth="1"/>
    <col min="25" max="36" width="2.6328125" style="1" customWidth="1"/>
    <col min="37" max="37" width="5.453125" style="1" customWidth="1"/>
    <col min="38" max="38" width="2.54296875" style="1" bestFit="1" customWidth="1"/>
    <col min="39" max="39" width="4.54296875" style="1" bestFit="1" customWidth="1"/>
    <col min="40" max="45" width="1.6328125" style="1" hidden="1" customWidth="1"/>
    <col min="46" max="46" width="2.6328125" style="1" bestFit="1" customWidth="1"/>
    <col min="47" max="47" width="4.54296875" style="1" bestFit="1" customWidth="1"/>
    <col min="48" max="16384" width="1.6328125" style="1"/>
  </cols>
  <sheetData>
    <row r="1" spans="1:198" ht="13" x14ac:dyDescent="0.3">
      <c r="A1" s="205" t="s">
        <v>132</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row>
    <row r="2" spans="1:198" ht="13" x14ac:dyDescent="0.3">
      <c r="A2" s="206" t="s">
        <v>0</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row>
    <row r="3" spans="1:198" ht="13" x14ac:dyDescent="0.3">
      <c r="A3" s="206" t="s">
        <v>1</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row>
    <row r="4" spans="1:198" ht="6" customHeight="1" x14ac:dyDescent="0.25">
      <c r="A4" s="244" t="s">
        <v>147</v>
      </c>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20"/>
      <c r="AF4" s="220"/>
      <c r="AG4" s="220"/>
      <c r="AH4" s="220"/>
      <c r="AI4" s="220"/>
      <c r="AJ4" s="220"/>
      <c r="AK4" s="220"/>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row>
    <row r="5" spans="1:198" ht="8.15" customHeight="1" x14ac:dyDescent="0.25">
      <c r="A5" s="244"/>
      <c r="B5" s="244"/>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20"/>
      <c r="AF5" s="220"/>
      <c r="AG5" s="220"/>
      <c r="AH5" s="220"/>
      <c r="AI5" s="220"/>
      <c r="AJ5" s="220"/>
      <c r="AK5" s="220"/>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row>
    <row r="6" spans="1:198" ht="8.15" customHeight="1" x14ac:dyDescent="0.25">
      <c r="A6" s="244"/>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20"/>
      <c r="AF6" s="220"/>
      <c r="AG6" s="220"/>
      <c r="AH6" s="220"/>
      <c r="AI6" s="220"/>
      <c r="AJ6" s="220"/>
      <c r="AK6" s="220"/>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row>
    <row r="7" spans="1:198" ht="8.15" customHeight="1" x14ac:dyDescent="0.25">
      <c r="A7" s="244"/>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20"/>
      <c r="AF7" s="220"/>
      <c r="AG7" s="220"/>
      <c r="AH7" s="220"/>
      <c r="AI7" s="220"/>
      <c r="AJ7" s="220"/>
      <c r="AK7" s="220"/>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row>
    <row r="8" spans="1:198" ht="10.25" customHeight="1" x14ac:dyDescent="0.25">
      <c r="A8" s="245"/>
      <c r="B8" s="245"/>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21"/>
      <c r="AF8" s="221"/>
      <c r="AG8" s="221"/>
      <c r="AH8" s="221"/>
      <c r="AI8" s="221"/>
      <c r="AJ8" s="221"/>
      <c r="AK8" s="221"/>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row>
    <row r="9" spans="1:198" ht="9.9" customHeight="1" x14ac:dyDescent="0.3">
      <c r="A9" s="175" t="s">
        <v>2</v>
      </c>
      <c r="B9" s="176"/>
      <c r="C9" s="176"/>
      <c r="D9" s="176"/>
      <c r="E9" s="176"/>
      <c r="F9" s="176"/>
      <c r="G9" s="176"/>
      <c r="H9" s="176"/>
      <c r="I9" s="176"/>
      <c r="J9" s="176"/>
      <c r="K9" s="176"/>
      <c r="L9" s="176"/>
      <c r="M9" s="176"/>
      <c r="N9" s="176"/>
      <c r="O9" s="176"/>
      <c r="P9" s="177"/>
      <c r="Q9" s="175" t="s">
        <v>3</v>
      </c>
      <c r="R9" s="176"/>
      <c r="S9" s="176"/>
      <c r="T9" s="176"/>
      <c r="U9" s="176"/>
      <c r="V9" s="176"/>
      <c r="W9" s="176"/>
      <c r="X9" s="176"/>
      <c r="Y9" s="176"/>
      <c r="Z9" s="176"/>
      <c r="AA9" s="177"/>
      <c r="AB9" s="209" t="s">
        <v>129</v>
      </c>
      <c r="AC9" s="210"/>
      <c r="AD9" s="210"/>
      <c r="AE9" s="210"/>
      <c r="AF9" s="210"/>
      <c r="AG9" s="210"/>
      <c r="AH9" s="210"/>
      <c r="AI9" s="210"/>
      <c r="AJ9" s="210"/>
      <c r="AK9" s="211"/>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row>
    <row r="10" spans="1:198" ht="12.9" customHeight="1" x14ac:dyDescent="0.25">
      <c r="A10" s="204"/>
      <c r="B10" s="91"/>
      <c r="C10" s="91"/>
      <c r="D10" s="91"/>
      <c r="E10" s="91"/>
      <c r="F10" s="91"/>
      <c r="G10" s="91"/>
      <c r="H10" s="91"/>
      <c r="I10" s="91"/>
      <c r="J10" s="91"/>
      <c r="K10" s="91"/>
      <c r="L10" s="91"/>
      <c r="M10" s="91"/>
      <c r="N10" s="91"/>
      <c r="O10" s="91"/>
      <c r="P10" s="41"/>
      <c r="Q10" s="204"/>
      <c r="R10" s="91"/>
      <c r="S10" s="91"/>
      <c r="T10" s="91"/>
      <c r="U10" s="91"/>
      <c r="V10" s="91"/>
      <c r="W10" s="91"/>
      <c r="X10" s="91"/>
      <c r="Y10" s="91"/>
      <c r="Z10" s="91"/>
      <c r="AA10" s="41"/>
      <c r="AB10" s="204"/>
      <c r="AC10" s="91"/>
      <c r="AD10" s="91"/>
      <c r="AE10" s="91"/>
      <c r="AF10" s="91"/>
      <c r="AG10" s="91"/>
      <c r="AH10" s="91"/>
      <c r="AI10" s="91"/>
      <c r="AJ10" s="91"/>
      <c r="AK10" s="41"/>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row>
    <row r="11" spans="1:198" s="2" customFormat="1" ht="9.9" customHeight="1" x14ac:dyDescent="0.3">
      <c r="A11" s="175" t="s">
        <v>4</v>
      </c>
      <c r="B11" s="176"/>
      <c r="C11" s="176"/>
      <c r="D11" s="176"/>
      <c r="E11" s="176"/>
      <c r="F11" s="176"/>
      <c r="G11" s="176"/>
      <c r="H11" s="176"/>
      <c r="I11" s="176"/>
      <c r="J11" s="176"/>
      <c r="K11" s="176"/>
      <c r="L11" s="176"/>
      <c r="M11" s="176"/>
      <c r="N11" s="176"/>
      <c r="O11" s="176"/>
      <c r="P11" s="177"/>
      <c r="Q11" s="175" t="s">
        <v>5</v>
      </c>
      <c r="R11" s="176"/>
      <c r="S11" s="176"/>
      <c r="T11" s="176"/>
      <c r="U11" s="176"/>
      <c r="V11" s="176"/>
      <c r="W11" s="176"/>
      <c r="X11" s="176"/>
      <c r="Y11" s="176"/>
      <c r="Z11" s="176"/>
      <c r="AA11" s="177"/>
      <c r="AB11" s="175" t="s">
        <v>6</v>
      </c>
      <c r="AC11" s="176"/>
      <c r="AD11" s="176"/>
      <c r="AE11" s="176"/>
      <c r="AF11" s="176"/>
      <c r="AG11" s="176"/>
      <c r="AH11" s="176"/>
      <c r="AI11" s="176"/>
      <c r="AJ11" s="176"/>
      <c r="AK11" s="177"/>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row>
    <row r="12" spans="1:198" ht="12.9" customHeight="1" x14ac:dyDescent="0.25">
      <c r="A12" s="204"/>
      <c r="B12" s="91"/>
      <c r="C12" s="91"/>
      <c r="D12" s="91"/>
      <c r="E12" s="91"/>
      <c r="F12" s="91"/>
      <c r="G12" s="91"/>
      <c r="H12" s="91"/>
      <c r="I12" s="91"/>
      <c r="J12" s="91"/>
      <c r="K12" s="91"/>
      <c r="L12" s="91"/>
      <c r="M12" s="91"/>
      <c r="N12" s="91"/>
      <c r="O12" s="91"/>
      <c r="P12" s="41"/>
      <c r="Q12" s="204"/>
      <c r="R12" s="91"/>
      <c r="S12" s="91"/>
      <c r="T12" s="91"/>
      <c r="U12" s="91"/>
      <c r="V12" s="91"/>
      <c r="W12" s="91"/>
      <c r="X12" s="91"/>
      <c r="Y12" s="91"/>
      <c r="Z12" s="91"/>
      <c r="AA12" s="41"/>
      <c r="AB12" s="204"/>
      <c r="AC12" s="91"/>
      <c r="AD12" s="91"/>
      <c r="AE12" s="91"/>
      <c r="AF12" s="91"/>
      <c r="AG12" s="91"/>
      <c r="AH12" s="91"/>
      <c r="AI12" s="91"/>
      <c r="AJ12" s="91"/>
      <c r="AK12" s="41"/>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row>
    <row r="13" spans="1:198" s="2" customFormat="1" ht="9.9" customHeight="1" x14ac:dyDescent="0.3">
      <c r="A13" s="175" t="s">
        <v>7</v>
      </c>
      <c r="B13" s="176"/>
      <c r="C13" s="176"/>
      <c r="D13" s="176"/>
      <c r="E13" s="176"/>
      <c r="F13" s="176"/>
      <c r="G13" s="176"/>
      <c r="H13" s="176"/>
      <c r="I13" s="176"/>
      <c r="J13" s="176"/>
      <c r="K13" s="176"/>
      <c r="L13" s="176"/>
      <c r="M13" s="176"/>
      <c r="N13" s="176"/>
      <c r="O13" s="176"/>
      <c r="P13" s="177"/>
      <c r="Q13" s="175" t="s">
        <v>8</v>
      </c>
      <c r="R13" s="176"/>
      <c r="S13" s="176"/>
      <c r="T13" s="176"/>
      <c r="U13" s="176"/>
      <c r="V13" s="176"/>
      <c r="W13" s="176"/>
      <c r="X13" s="176"/>
      <c r="Y13" s="176"/>
      <c r="Z13" s="176"/>
      <c r="AA13" s="176"/>
      <c r="AB13" s="176"/>
      <c r="AC13" s="176"/>
      <c r="AD13" s="176"/>
      <c r="AE13" s="176"/>
      <c r="AF13" s="176"/>
      <c r="AG13" s="176"/>
      <c r="AH13" s="176"/>
      <c r="AI13" s="176"/>
      <c r="AJ13" s="176"/>
      <c r="AK13" s="177"/>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row>
    <row r="14" spans="1:198" ht="12.9" customHeight="1" x14ac:dyDescent="0.25">
      <c r="A14" s="204"/>
      <c r="B14" s="91"/>
      <c r="C14" s="91"/>
      <c r="D14" s="91"/>
      <c r="E14" s="91"/>
      <c r="F14" s="91"/>
      <c r="G14" s="91"/>
      <c r="H14" s="91"/>
      <c r="I14" s="91"/>
      <c r="J14" s="91"/>
      <c r="K14" s="91"/>
      <c r="L14" s="91"/>
      <c r="M14" s="91"/>
      <c r="N14" s="91"/>
      <c r="O14" s="91"/>
      <c r="P14" s="41"/>
      <c r="Q14" s="218"/>
      <c r="R14" s="91"/>
      <c r="S14" s="91"/>
      <c r="T14" s="91"/>
      <c r="U14" s="91"/>
      <c r="V14" s="91"/>
      <c r="W14" s="91"/>
      <c r="X14" s="91"/>
      <c r="Y14" s="91"/>
      <c r="Z14" s="91"/>
      <c r="AA14" s="91"/>
      <c r="AB14" s="91"/>
      <c r="AC14" s="91"/>
      <c r="AD14" s="91"/>
      <c r="AE14" s="91"/>
      <c r="AF14" s="91"/>
      <c r="AG14" s="91"/>
      <c r="AH14" s="91"/>
      <c r="AI14" s="91"/>
      <c r="AJ14" s="91"/>
      <c r="AK14" s="41"/>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row>
    <row r="15" spans="1:198" ht="6" customHeight="1" thickBot="1" x14ac:dyDescent="0.3">
      <c r="A15" s="208"/>
      <c r="B15" s="208"/>
      <c r="C15" s="208"/>
      <c r="D15" s="208"/>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row>
    <row r="16" spans="1:198" ht="8.15" customHeight="1" thickTop="1" x14ac:dyDescent="0.25">
      <c r="A16" s="224" t="s">
        <v>9</v>
      </c>
      <c r="B16" s="225"/>
      <c r="C16" s="225"/>
      <c r="D16" s="225"/>
      <c r="E16" s="225"/>
      <c r="F16" s="225"/>
      <c r="G16" s="225"/>
      <c r="H16" s="225"/>
      <c r="I16" s="225"/>
      <c r="J16" s="225"/>
      <c r="K16" s="225"/>
      <c r="L16" s="225"/>
      <c r="M16" s="225"/>
      <c r="N16" s="225"/>
      <c r="O16" s="225"/>
      <c r="P16" s="225"/>
      <c r="Q16" s="225"/>
      <c r="R16" s="226"/>
      <c r="S16" s="235"/>
      <c r="T16" s="224" t="s">
        <v>10</v>
      </c>
      <c r="U16" s="225"/>
      <c r="V16" s="225"/>
      <c r="W16" s="225"/>
      <c r="X16" s="225"/>
      <c r="Y16" s="225"/>
      <c r="Z16" s="225"/>
      <c r="AA16" s="225"/>
      <c r="AB16" s="225"/>
      <c r="AC16" s="225"/>
      <c r="AD16" s="225"/>
      <c r="AE16" s="225"/>
      <c r="AF16" s="225"/>
      <c r="AG16" s="225"/>
      <c r="AH16" s="225"/>
      <c r="AI16" s="225"/>
      <c r="AJ16" s="225"/>
      <c r="AK16" s="226"/>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row>
    <row r="17" spans="1:198" ht="8.15" customHeight="1" x14ac:dyDescent="0.25">
      <c r="A17" s="227"/>
      <c r="B17" s="222"/>
      <c r="C17" s="222"/>
      <c r="D17" s="222"/>
      <c r="E17" s="222"/>
      <c r="F17" s="222"/>
      <c r="G17" s="222"/>
      <c r="H17" s="222"/>
      <c r="I17" s="222"/>
      <c r="J17" s="222"/>
      <c r="K17" s="222"/>
      <c r="L17" s="222"/>
      <c r="M17" s="222"/>
      <c r="N17" s="222"/>
      <c r="O17" s="222"/>
      <c r="P17" s="222"/>
      <c r="Q17" s="222"/>
      <c r="R17" s="228"/>
      <c r="S17" s="235"/>
      <c r="T17" s="227"/>
      <c r="U17" s="222"/>
      <c r="V17" s="222"/>
      <c r="W17" s="222"/>
      <c r="X17" s="222"/>
      <c r="Y17" s="222"/>
      <c r="Z17" s="222"/>
      <c r="AA17" s="222"/>
      <c r="AB17" s="222"/>
      <c r="AC17" s="222"/>
      <c r="AD17" s="222"/>
      <c r="AE17" s="222"/>
      <c r="AF17" s="222"/>
      <c r="AG17" s="222"/>
      <c r="AH17" s="222"/>
      <c r="AI17" s="222"/>
      <c r="AJ17" s="222"/>
      <c r="AK17" s="22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row>
    <row r="18" spans="1:198" ht="6" customHeight="1" x14ac:dyDescent="0.25">
      <c r="A18" s="222"/>
      <c r="B18" s="222"/>
      <c r="C18" s="222"/>
      <c r="D18" s="222"/>
      <c r="E18" s="222"/>
      <c r="F18" s="222"/>
      <c r="G18" s="222"/>
      <c r="H18" s="222"/>
      <c r="I18" s="222"/>
      <c r="J18" s="30"/>
      <c r="K18" s="222"/>
      <c r="L18" s="222"/>
      <c r="M18" s="222"/>
      <c r="N18" s="222"/>
      <c r="O18" s="222"/>
      <c r="P18" s="222"/>
      <c r="Q18" s="222"/>
      <c r="R18" s="223"/>
      <c r="S18" s="228"/>
      <c r="T18" s="227"/>
      <c r="U18" s="222"/>
      <c r="V18" s="222"/>
      <c r="W18" s="222"/>
      <c r="X18" s="222"/>
      <c r="Y18" s="222"/>
      <c r="Z18" s="222"/>
      <c r="AA18" s="222"/>
      <c r="AB18" s="222"/>
      <c r="AC18" s="222"/>
      <c r="AD18" s="222"/>
      <c r="AE18" s="30"/>
      <c r="AF18" s="222"/>
      <c r="AG18" s="222"/>
      <c r="AH18" s="222"/>
      <c r="AI18" s="222"/>
      <c r="AJ18" s="222"/>
      <c r="AK18" s="22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row>
    <row r="19" spans="1:198" ht="13.25" customHeight="1" thickBot="1" x14ac:dyDescent="0.3">
      <c r="A19" s="222"/>
      <c r="B19" s="222"/>
      <c r="C19" s="222"/>
      <c r="D19" s="222"/>
      <c r="E19" s="222"/>
      <c r="F19" s="222"/>
      <c r="G19" s="222"/>
      <c r="H19" s="222"/>
      <c r="I19" s="222"/>
      <c r="J19"/>
      <c r="K19" s="222"/>
      <c r="L19" s="222"/>
      <c r="M19" s="222"/>
      <c r="N19" s="222"/>
      <c r="O19" s="222"/>
      <c r="P19" s="222"/>
      <c r="Q19" s="222"/>
      <c r="R19" s="223"/>
      <c r="S19" s="228"/>
      <c r="T19" s="229"/>
      <c r="U19" s="230"/>
      <c r="V19" s="230"/>
      <c r="W19" s="230"/>
      <c r="X19" s="230"/>
      <c r="Y19" s="230"/>
      <c r="Z19" s="230"/>
      <c r="AA19" s="230"/>
      <c r="AB19" s="230"/>
      <c r="AC19" s="230"/>
      <c r="AD19" s="230"/>
      <c r="AE19"/>
      <c r="AF19" s="230"/>
      <c r="AG19" s="230"/>
      <c r="AH19" s="230"/>
      <c r="AI19" s="230"/>
      <c r="AJ19" s="230"/>
      <c r="AK19" s="231"/>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row>
    <row r="20" spans="1:198" ht="9.65" customHeight="1" thickBot="1" x14ac:dyDescent="0.3">
      <c r="A20" s="214"/>
      <c r="B20" s="215"/>
      <c r="C20" s="215"/>
      <c r="D20" s="215"/>
      <c r="E20" s="215"/>
      <c r="F20" s="215"/>
      <c r="G20" s="215"/>
      <c r="H20" s="215"/>
      <c r="I20" s="215"/>
      <c r="J20" s="31"/>
      <c r="K20" s="212"/>
      <c r="L20" s="215"/>
      <c r="M20" s="215"/>
      <c r="N20" s="215"/>
      <c r="O20" s="215"/>
      <c r="P20" s="215"/>
      <c r="Q20" s="215"/>
      <c r="R20" s="219"/>
      <c r="S20" s="235"/>
      <c r="T20" s="214" t="s">
        <v>12</v>
      </c>
      <c r="U20" s="216"/>
      <c r="V20" s="216"/>
      <c r="W20" s="216"/>
      <c r="X20" s="216"/>
      <c r="Y20" s="216"/>
      <c r="Z20" s="216"/>
      <c r="AA20" s="216"/>
      <c r="AB20" s="216"/>
      <c r="AC20" s="216"/>
      <c r="AD20" s="216"/>
      <c r="AE20" s="216"/>
      <c r="AF20" s="212" t="s">
        <v>11</v>
      </c>
      <c r="AG20" s="212"/>
      <c r="AH20" s="212"/>
      <c r="AI20" s="212"/>
      <c r="AJ20" s="212"/>
      <c r="AK20" s="213"/>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row>
    <row r="21" spans="1:198" ht="3.9" customHeight="1" thickTop="1" x14ac:dyDescent="0.25">
      <c r="A21" s="217" t="s">
        <v>13</v>
      </c>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row>
    <row r="22" spans="1:198" ht="13" thickBot="1" x14ac:dyDescent="0.3">
      <c r="A22" s="216"/>
      <c r="B22" s="216"/>
      <c r="C22" s="216"/>
      <c r="D22" s="216"/>
      <c r="E22" s="216"/>
      <c r="F22" s="216"/>
      <c r="G22" s="216"/>
      <c r="H22" s="216"/>
      <c r="I22" s="216"/>
      <c r="J22" s="216"/>
      <c r="K22" s="216"/>
      <c r="L22" s="216"/>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row>
    <row r="23" spans="1:198" ht="13" thickTop="1" x14ac:dyDescent="0.25">
      <c r="A23" s="186" t="s">
        <v>14</v>
      </c>
      <c r="B23" s="187"/>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row>
    <row r="24" spans="1:198" ht="5.15" customHeight="1" x14ac:dyDescent="0.25">
      <c r="A24" s="189"/>
      <c r="B24" s="182"/>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5"/>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row>
    <row r="25" spans="1:198" ht="11.15" customHeight="1" x14ac:dyDescent="0.25">
      <c r="A25" s="178" t="s">
        <v>15</v>
      </c>
      <c r="B25" s="179"/>
      <c r="C25" s="180"/>
      <c r="D25" s="4"/>
      <c r="E25" s="4"/>
      <c r="F25" s="4"/>
      <c r="G25" s="4"/>
      <c r="H25" s="190" t="s">
        <v>16</v>
      </c>
      <c r="I25" s="135"/>
      <c r="J25" s="191"/>
      <c r="K25" s="4"/>
      <c r="L25" s="4"/>
      <c r="M25" s="5"/>
      <c r="N25" s="6"/>
      <c r="O25" s="192" t="s">
        <v>17</v>
      </c>
      <c r="P25" s="179"/>
      <c r="Q25" s="179"/>
      <c r="R25" s="179"/>
      <c r="S25" s="179"/>
      <c r="T25" s="180"/>
      <c r="U25" s="4"/>
      <c r="V25" s="7"/>
      <c r="W25" s="5"/>
      <c r="X25" s="6"/>
      <c r="Y25" s="4"/>
      <c r="Z25" s="4"/>
      <c r="AA25" s="4"/>
      <c r="AB25" s="4"/>
      <c r="AC25" s="4"/>
      <c r="AD25" s="4"/>
      <c r="AE25" s="4"/>
      <c r="AF25" s="4"/>
      <c r="AG25" s="4"/>
      <c r="AH25" s="4"/>
      <c r="AI25" s="4"/>
      <c r="AJ25" s="8"/>
      <c r="AK25" s="3"/>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row>
    <row r="26" spans="1:198" ht="8.15" customHeight="1" x14ac:dyDescent="0.25">
      <c r="A26" s="193"/>
      <c r="B26" s="179"/>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94"/>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row>
    <row r="27" spans="1:198" ht="11.15" customHeight="1" x14ac:dyDescent="0.25">
      <c r="A27" s="178" t="s">
        <v>18</v>
      </c>
      <c r="B27" s="179"/>
      <c r="C27" s="179"/>
      <c r="D27" s="179"/>
      <c r="E27" s="180"/>
      <c r="F27" s="4"/>
      <c r="G27" s="4"/>
      <c r="H27" s="4"/>
      <c r="I27" s="4"/>
      <c r="J27" s="4"/>
      <c r="K27" s="4"/>
      <c r="L27" s="4"/>
      <c r="M27" s="5"/>
      <c r="N27" s="6"/>
      <c r="O27" s="4"/>
      <c r="P27" s="181" t="s">
        <v>19</v>
      </c>
      <c r="Q27" s="182"/>
      <c r="R27" s="182"/>
      <c r="S27" s="182"/>
      <c r="T27" s="182"/>
      <c r="U27" s="182"/>
      <c r="V27" s="183"/>
      <c r="W27" s="9" t="s">
        <v>20</v>
      </c>
      <c r="X27" s="10"/>
      <c r="Y27" s="11" t="s">
        <v>21</v>
      </c>
      <c r="Z27" s="11" t="s">
        <v>22</v>
      </c>
      <c r="AA27" s="184"/>
      <c r="AB27" s="182"/>
      <c r="AC27" s="182"/>
      <c r="AD27" s="182"/>
      <c r="AE27" s="182"/>
      <c r="AF27" s="182"/>
      <c r="AG27" s="182"/>
      <c r="AH27" s="182"/>
      <c r="AI27" s="182"/>
      <c r="AJ27" s="182"/>
      <c r="AK27" s="185"/>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row>
    <row r="28" spans="1:198" ht="6" customHeight="1" x14ac:dyDescent="0.25">
      <c r="A28" s="195"/>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5"/>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row>
    <row r="29" spans="1:198" ht="8.15" customHeight="1" x14ac:dyDescent="0.25">
      <c r="A29" s="189"/>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5"/>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row>
    <row r="30" spans="1:198" ht="9.9" customHeight="1" x14ac:dyDescent="0.25">
      <c r="A30" s="196" t="s">
        <v>23</v>
      </c>
      <c r="B30" s="197"/>
      <c r="C30" s="197"/>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row>
    <row r="31" spans="1:198" ht="5.15" customHeight="1" thickBot="1" x14ac:dyDescent="0.3">
      <c r="A31" s="199"/>
      <c r="B31" s="200"/>
      <c r="C31" s="200"/>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1"/>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row>
    <row r="32" spans="1:198" ht="5.4" customHeight="1" thickTop="1" x14ac:dyDescent="0.25">
      <c r="A32" s="202"/>
      <c r="B32" s="202"/>
      <c r="C32" s="202"/>
      <c r="D32" s="202"/>
      <c r="E32" s="202"/>
      <c r="F32" s="202"/>
      <c r="G32" s="202"/>
      <c r="H32" s="202"/>
      <c r="I32" s="202"/>
      <c r="J32" s="202"/>
      <c r="K32" s="202"/>
      <c r="L32" s="202"/>
      <c r="M32" s="202"/>
      <c r="N32" s="202"/>
      <c r="O32" s="202"/>
      <c r="P32" s="203"/>
      <c r="Q32" s="203"/>
      <c r="R32" s="203"/>
      <c r="S32" s="202"/>
      <c r="T32" s="202"/>
      <c r="U32" s="202"/>
      <c r="V32" s="202"/>
      <c r="W32" s="202"/>
      <c r="X32" s="202"/>
      <c r="Y32" s="202"/>
      <c r="Z32" s="202"/>
      <c r="AA32" s="202"/>
      <c r="AB32" s="202"/>
      <c r="AC32" s="202"/>
      <c r="AD32" s="202"/>
      <c r="AE32" s="202"/>
      <c r="AF32" s="202"/>
      <c r="AG32" s="202"/>
      <c r="AH32" s="202"/>
      <c r="AI32" s="202"/>
      <c r="AJ32" s="202"/>
      <c r="AK32" s="202"/>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row>
    <row r="33" spans="1:198" ht="17" customHeight="1" x14ac:dyDescent="0.25">
      <c r="A33" s="63" t="s">
        <v>24</v>
      </c>
      <c r="B33" s="63"/>
      <c r="C33" s="82" t="s">
        <v>47</v>
      </c>
      <c r="D33" s="83"/>
      <c r="E33" s="84"/>
      <c r="F33" s="83" t="s">
        <v>107</v>
      </c>
      <c r="G33" s="62"/>
      <c r="H33" s="82" t="s">
        <v>119</v>
      </c>
      <c r="I33" s="62"/>
      <c r="J33" s="82" t="s">
        <v>120</v>
      </c>
      <c r="K33" s="83"/>
      <c r="L33" s="83"/>
      <c r="M33" s="83"/>
      <c r="N33" s="83"/>
      <c r="O33" s="84"/>
      <c r="P33" s="62" t="s">
        <v>113</v>
      </c>
      <c r="Q33" s="63"/>
      <c r="R33" s="63"/>
      <c r="S33" s="63" t="s">
        <v>114</v>
      </c>
      <c r="T33" s="63"/>
      <c r="U33" s="63"/>
      <c r="V33" s="64" t="s">
        <v>117</v>
      </c>
      <c r="W33" s="65"/>
      <c r="X33" s="65"/>
      <c r="Y33" s="65"/>
      <c r="Z33" s="64" t="s">
        <v>135</v>
      </c>
      <c r="AA33" s="64"/>
      <c r="AB33" s="63" t="s">
        <v>115</v>
      </c>
      <c r="AC33" s="63"/>
      <c r="AD33" s="63"/>
      <c r="AE33" s="63" t="s">
        <v>116</v>
      </c>
      <c r="AF33" s="63"/>
      <c r="AG33" s="63"/>
      <c r="AH33" s="63"/>
      <c r="AI33" s="66"/>
      <c r="AJ33" s="55" t="s">
        <v>108</v>
      </c>
      <c r="AK33" s="56"/>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row>
    <row r="34" spans="1:198" ht="11.15" customHeight="1" x14ac:dyDescent="0.25">
      <c r="A34" s="54" t="s">
        <v>25</v>
      </c>
      <c r="B34" s="54"/>
      <c r="C34" s="50">
        <f>SUM(O52,O58,O64,O77,O83,O89,O95,O101,O107,O113,O119,O125,O137,O143,O149,O155,O161,O167,O173,O179,O185,O197,O203,O209,O215,O221,O227,O233,O239,O245)</f>
        <v>0</v>
      </c>
      <c r="D34" s="50"/>
      <c r="E34" s="51"/>
      <c r="F34" s="52">
        <v>1000</v>
      </c>
      <c r="G34" s="52"/>
      <c r="H34" s="236">
        <v>52711000</v>
      </c>
      <c r="I34" s="237"/>
      <c r="J34" s="70" t="s">
        <v>118</v>
      </c>
      <c r="K34" s="71"/>
      <c r="L34" s="71"/>
      <c r="M34" s="71"/>
      <c r="N34" s="71"/>
      <c r="O34" s="72"/>
      <c r="P34" s="37" t="s">
        <v>136</v>
      </c>
      <c r="Q34" s="35"/>
      <c r="R34" s="35"/>
      <c r="S34" s="35" t="s">
        <v>141</v>
      </c>
      <c r="T34" s="35"/>
      <c r="U34" s="35"/>
      <c r="V34" s="35" t="s">
        <v>137</v>
      </c>
      <c r="W34" s="35"/>
      <c r="X34" s="35"/>
      <c r="Y34" s="35"/>
      <c r="Z34" s="35" t="s">
        <v>138</v>
      </c>
      <c r="AA34" s="35"/>
      <c r="AB34" s="35" t="s">
        <v>139</v>
      </c>
      <c r="AC34" s="35"/>
      <c r="AD34" s="35"/>
      <c r="AE34" s="35" t="s">
        <v>140</v>
      </c>
      <c r="AF34" s="35"/>
      <c r="AG34" s="35"/>
      <c r="AH34" s="35"/>
      <c r="AI34" s="36"/>
      <c r="AJ34" s="57"/>
      <c r="AK34" s="5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row>
    <row r="35" spans="1:198" ht="11.15" customHeight="1" x14ac:dyDescent="0.25">
      <c r="A35" s="54" t="s">
        <v>26</v>
      </c>
      <c r="B35" s="54"/>
      <c r="C35" s="50">
        <f>SUM(S52,S58,S64,S77,S83,S89,S95,S101,S107,S113,S119,S125,S137,S143,S149,S155,S161,S167,S173,S179,S185,S197,S203,S209,S215,S221,S227,S233,S239,S245)</f>
        <v>0</v>
      </c>
      <c r="D35" s="50"/>
      <c r="E35" s="51"/>
      <c r="F35" s="52">
        <v>1000</v>
      </c>
      <c r="G35" s="52"/>
      <c r="H35" s="236">
        <v>52712000</v>
      </c>
      <c r="I35" s="237"/>
      <c r="J35" s="70" t="s">
        <v>121</v>
      </c>
      <c r="K35" s="71"/>
      <c r="L35" s="71"/>
      <c r="M35" s="71"/>
      <c r="N35" s="71"/>
      <c r="O35" s="72"/>
      <c r="P35" s="37" t="s">
        <v>136</v>
      </c>
      <c r="Q35" s="35"/>
      <c r="R35" s="35"/>
      <c r="S35" s="35" t="s">
        <v>141</v>
      </c>
      <c r="T35" s="35"/>
      <c r="U35" s="35"/>
      <c r="V35" s="35" t="s">
        <v>137</v>
      </c>
      <c r="W35" s="35"/>
      <c r="X35" s="35"/>
      <c r="Y35" s="35"/>
      <c r="Z35" s="35" t="s">
        <v>138</v>
      </c>
      <c r="AA35" s="35"/>
      <c r="AB35" s="35" t="s">
        <v>139</v>
      </c>
      <c r="AC35" s="35"/>
      <c r="AD35" s="35"/>
      <c r="AE35" s="35" t="s">
        <v>140</v>
      </c>
      <c r="AF35" s="35"/>
      <c r="AG35" s="35"/>
      <c r="AH35" s="35"/>
      <c r="AI35" s="36"/>
      <c r="AJ35" s="57"/>
      <c r="AK35" s="5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row>
    <row r="36" spans="1:198" ht="11.15" customHeight="1" x14ac:dyDescent="0.25">
      <c r="A36" s="54" t="s">
        <v>27</v>
      </c>
      <c r="B36" s="54"/>
      <c r="C36" s="50">
        <f>SUM(AM71,AM132,AM186,AM246)</f>
        <v>0</v>
      </c>
      <c r="D36" s="50"/>
      <c r="E36" s="51"/>
      <c r="F36" s="52">
        <v>1000</v>
      </c>
      <c r="G36" s="52"/>
      <c r="H36" s="236">
        <v>52714000</v>
      </c>
      <c r="I36" s="237"/>
      <c r="J36" s="70" t="s">
        <v>122</v>
      </c>
      <c r="K36" s="71"/>
      <c r="L36" s="71"/>
      <c r="M36" s="71"/>
      <c r="N36" s="71"/>
      <c r="O36" s="72"/>
      <c r="P36" s="37" t="s">
        <v>136</v>
      </c>
      <c r="Q36" s="35"/>
      <c r="R36" s="35"/>
      <c r="S36" s="35" t="s">
        <v>141</v>
      </c>
      <c r="T36" s="35"/>
      <c r="U36" s="35"/>
      <c r="V36" s="35" t="s">
        <v>137</v>
      </c>
      <c r="W36" s="35"/>
      <c r="X36" s="35"/>
      <c r="Y36" s="35"/>
      <c r="Z36" s="35" t="s">
        <v>138</v>
      </c>
      <c r="AA36" s="35"/>
      <c r="AB36" s="35" t="s">
        <v>139</v>
      </c>
      <c r="AC36" s="35"/>
      <c r="AD36" s="35"/>
      <c r="AE36" s="35" t="s">
        <v>140</v>
      </c>
      <c r="AF36" s="35"/>
      <c r="AG36" s="35"/>
      <c r="AH36" s="35"/>
      <c r="AI36" s="36"/>
      <c r="AJ36" s="57"/>
      <c r="AK36" s="5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row>
    <row r="37" spans="1:198" ht="11.15" customHeight="1" x14ac:dyDescent="0.25">
      <c r="A37" s="54" t="s">
        <v>28</v>
      </c>
      <c r="B37" s="54"/>
      <c r="C37" s="50">
        <f>SUM(AM72,AM133,AM187,AM247)</f>
        <v>0</v>
      </c>
      <c r="D37" s="50"/>
      <c r="E37" s="51"/>
      <c r="F37" s="52">
        <v>1000</v>
      </c>
      <c r="G37" s="52"/>
      <c r="H37" s="236">
        <v>52715000</v>
      </c>
      <c r="I37" s="237"/>
      <c r="J37" s="70" t="s">
        <v>123</v>
      </c>
      <c r="K37" s="71"/>
      <c r="L37" s="71"/>
      <c r="M37" s="71"/>
      <c r="N37" s="71"/>
      <c r="O37" s="72"/>
      <c r="P37" s="37" t="s">
        <v>136</v>
      </c>
      <c r="Q37" s="35"/>
      <c r="R37" s="35"/>
      <c r="S37" s="35" t="s">
        <v>141</v>
      </c>
      <c r="T37" s="35"/>
      <c r="U37" s="35"/>
      <c r="V37" s="35" t="s">
        <v>137</v>
      </c>
      <c r="W37" s="35"/>
      <c r="X37" s="35"/>
      <c r="Y37" s="35"/>
      <c r="Z37" s="35" t="s">
        <v>138</v>
      </c>
      <c r="AA37" s="35"/>
      <c r="AB37" s="35" t="s">
        <v>139</v>
      </c>
      <c r="AC37" s="35"/>
      <c r="AD37" s="35"/>
      <c r="AE37" s="35" t="s">
        <v>140</v>
      </c>
      <c r="AF37" s="35"/>
      <c r="AG37" s="35"/>
      <c r="AH37" s="35"/>
      <c r="AI37" s="36"/>
      <c r="AJ37" s="57"/>
      <c r="AK37" s="5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row>
    <row r="38" spans="1:198" ht="11.15" customHeight="1" x14ac:dyDescent="0.25">
      <c r="A38" s="54" t="s">
        <v>29</v>
      </c>
      <c r="B38" s="54"/>
      <c r="C38" s="50">
        <f>SUM(X54,X60,X66,X79,X85,X91,X97,X103,X109,X115,X121,X127,X139,X145,X151,X157,X163,X169,X175,X181,X187,X199,X205,X211,X217,X223,X229,X235,X241,X247)</f>
        <v>0</v>
      </c>
      <c r="D38" s="50"/>
      <c r="E38" s="51"/>
      <c r="F38" s="52">
        <v>1000</v>
      </c>
      <c r="G38" s="52"/>
      <c r="H38" s="236">
        <v>52721000</v>
      </c>
      <c r="I38" s="237"/>
      <c r="J38" s="70" t="s">
        <v>124</v>
      </c>
      <c r="K38" s="71"/>
      <c r="L38" s="71"/>
      <c r="M38" s="71"/>
      <c r="N38" s="71"/>
      <c r="O38" s="72"/>
      <c r="P38" s="37" t="s">
        <v>136</v>
      </c>
      <c r="Q38" s="35"/>
      <c r="R38" s="35"/>
      <c r="S38" s="35" t="s">
        <v>141</v>
      </c>
      <c r="T38" s="35"/>
      <c r="U38" s="35"/>
      <c r="V38" s="35" t="s">
        <v>137</v>
      </c>
      <c r="W38" s="35"/>
      <c r="X38" s="35"/>
      <c r="Y38" s="35"/>
      <c r="Z38" s="35" t="s">
        <v>138</v>
      </c>
      <c r="AA38" s="35"/>
      <c r="AB38" s="35" t="s">
        <v>139</v>
      </c>
      <c r="AC38" s="35"/>
      <c r="AD38" s="35"/>
      <c r="AE38" s="35" t="s">
        <v>140</v>
      </c>
      <c r="AF38" s="35"/>
      <c r="AG38" s="35"/>
      <c r="AH38" s="35"/>
      <c r="AI38" s="36"/>
      <c r="AJ38" s="57"/>
      <c r="AK38" s="5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row>
    <row r="39" spans="1:198" ht="11.15" customHeight="1" x14ac:dyDescent="0.25">
      <c r="A39" s="54" t="s">
        <v>30</v>
      </c>
      <c r="B39" s="54"/>
      <c r="C39" s="50">
        <f>SUM(AB54,AB60,AB66,AB79,AB85,AB91,AB97,AB103,AB109,AB115,AB121,AB127,AB139,AB145,AB151,AB157,AB163,AB169,AB175,AB181,AB187,AB199,AB205,AB211,AB217,AB223,AB229,AB235,AB241,AB247)</f>
        <v>0</v>
      </c>
      <c r="D39" s="50"/>
      <c r="E39" s="51"/>
      <c r="F39" s="52">
        <v>1000</v>
      </c>
      <c r="G39" s="52"/>
      <c r="H39" s="236">
        <v>52722000</v>
      </c>
      <c r="I39" s="237"/>
      <c r="J39" s="70" t="s">
        <v>125</v>
      </c>
      <c r="K39" s="71"/>
      <c r="L39" s="71"/>
      <c r="M39" s="71"/>
      <c r="N39" s="71"/>
      <c r="O39" s="72"/>
      <c r="P39" s="37" t="s">
        <v>136</v>
      </c>
      <c r="Q39" s="35"/>
      <c r="R39" s="35"/>
      <c r="S39" s="35" t="s">
        <v>141</v>
      </c>
      <c r="T39" s="35"/>
      <c r="U39" s="35"/>
      <c r="V39" s="35" t="s">
        <v>137</v>
      </c>
      <c r="W39" s="35"/>
      <c r="X39" s="35"/>
      <c r="Y39" s="35"/>
      <c r="Z39" s="35" t="s">
        <v>138</v>
      </c>
      <c r="AA39" s="35"/>
      <c r="AB39" s="35" t="s">
        <v>139</v>
      </c>
      <c r="AC39" s="35"/>
      <c r="AD39" s="35"/>
      <c r="AE39" s="35" t="s">
        <v>140</v>
      </c>
      <c r="AF39" s="35"/>
      <c r="AG39" s="35"/>
      <c r="AH39" s="35"/>
      <c r="AI39" s="36"/>
      <c r="AJ39" s="57"/>
      <c r="AK39" s="5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row>
    <row r="40" spans="1:198" ht="11.15" customHeight="1" x14ac:dyDescent="0.25">
      <c r="A40" s="54" t="s">
        <v>31</v>
      </c>
      <c r="B40" s="54"/>
      <c r="C40" s="50">
        <f t="shared" ref="C40:C45" si="0">SUM(AU71,AU132,AU186,AU246)</f>
        <v>0</v>
      </c>
      <c r="D40" s="50"/>
      <c r="E40" s="51"/>
      <c r="F40" s="52">
        <v>1000</v>
      </c>
      <c r="G40" s="52"/>
      <c r="H40" s="236">
        <v>52724000</v>
      </c>
      <c r="I40" s="237"/>
      <c r="J40" s="70" t="s">
        <v>126</v>
      </c>
      <c r="K40" s="71"/>
      <c r="L40" s="71"/>
      <c r="M40" s="71"/>
      <c r="N40" s="71"/>
      <c r="O40" s="72"/>
      <c r="P40" s="37" t="s">
        <v>136</v>
      </c>
      <c r="Q40" s="35"/>
      <c r="R40" s="35"/>
      <c r="S40" s="35" t="s">
        <v>141</v>
      </c>
      <c r="T40" s="35"/>
      <c r="U40" s="35"/>
      <c r="V40" s="35" t="s">
        <v>137</v>
      </c>
      <c r="W40" s="35"/>
      <c r="X40" s="35"/>
      <c r="Y40" s="35"/>
      <c r="Z40" s="35" t="s">
        <v>138</v>
      </c>
      <c r="AA40" s="35"/>
      <c r="AB40" s="35" t="s">
        <v>139</v>
      </c>
      <c r="AC40" s="35"/>
      <c r="AD40" s="35"/>
      <c r="AE40" s="35" t="s">
        <v>140</v>
      </c>
      <c r="AF40" s="35"/>
      <c r="AG40" s="35"/>
      <c r="AH40" s="35"/>
      <c r="AI40" s="36"/>
      <c r="AJ40" s="57"/>
      <c r="AK40" s="5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row>
    <row r="41" spans="1:198" ht="11.15" customHeight="1" x14ac:dyDescent="0.25">
      <c r="A41" s="54" t="s">
        <v>32</v>
      </c>
      <c r="B41" s="54"/>
      <c r="C41" s="50">
        <f t="shared" si="0"/>
        <v>0</v>
      </c>
      <c r="D41" s="50"/>
      <c r="E41" s="51"/>
      <c r="F41" s="52">
        <v>1000</v>
      </c>
      <c r="G41" s="52"/>
      <c r="H41" s="236">
        <v>52725000</v>
      </c>
      <c r="I41" s="237"/>
      <c r="J41" s="70" t="s">
        <v>127</v>
      </c>
      <c r="K41" s="71"/>
      <c r="L41" s="71"/>
      <c r="M41" s="71"/>
      <c r="N41" s="71"/>
      <c r="O41" s="72"/>
      <c r="P41" s="37" t="s">
        <v>136</v>
      </c>
      <c r="Q41" s="35"/>
      <c r="R41" s="35"/>
      <c r="S41" s="35" t="s">
        <v>141</v>
      </c>
      <c r="T41" s="35"/>
      <c r="U41" s="35"/>
      <c r="V41" s="35" t="s">
        <v>137</v>
      </c>
      <c r="W41" s="35"/>
      <c r="X41" s="35"/>
      <c r="Y41" s="35"/>
      <c r="Z41" s="35" t="s">
        <v>138</v>
      </c>
      <c r="AA41" s="35"/>
      <c r="AB41" s="35" t="s">
        <v>139</v>
      </c>
      <c r="AC41" s="35"/>
      <c r="AD41" s="35"/>
      <c r="AE41" s="35" t="s">
        <v>140</v>
      </c>
      <c r="AF41" s="35"/>
      <c r="AG41" s="35"/>
      <c r="AH41" s="35"/>
      <c r="AI41" s="36"/>
      <c r="AJ41" s="57"/>
      <c r="AK41" s="5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row>
    <row r="42" spans="1:198" ht="11.15" customHeight="1" x14ac:dyDescent="0.25">
      <c r="A42" s="54" t="s">
        <v>33</v>
      </c>
      <c r="B42" s="54"/>
      <c r="C42" s="50">
        <f t="shared" si="0"/>
        <v>0</v>
      </c>
      <c r="D42" s="50"/>
      <c r="E42" s="51"/>
      <c r="F42" s="52">
        <v>1000</v>
      </c>
      <c r="G42" s="52"/>
      <c r="H42" s="236">
        <v>52817000</v>
      </c>
      <c r="I42" s="237"/>
      <c r="J42" s="70" t="s">
        <v>128</v>
      </c>
      <c r="K42" s="71"/>
      <c r="L42" s="71"/>
      <c r="M42" s="71"/>
      <c r="N42" s="71"/>
      <c r="O42" s="72"/>
      <c r="P42" s="37" t="s">
        <v>136</v>
      </c>
      <c r="Q42" s="35"/>
      <c r="R42" s="35"/>
      <c r="S42" s="35" t="s">
        <v>141</v>
      </c>
      <c r="T42" s="35"/>
      <c r="U42" s="35"/>
      <c r="V42" s="35" t="s">
        <v>137</v>
      </c>
      <c r="W42" s="35"/>
      <c r="X42" s="35"/>
      <c r="Y42" s="35"/>
      <c r="Z42" s="35" t="s">
        <v>138</v>
      </c>
      <c r="AA42" s="35"/>
      <c r="AB42" s="35" t="s">
        <v>139</v>
      </c>
      <c r="AC42" s="35"/>
      <c r="AD42" s="35"/>
      <c r="AE42" s="35" t="s">
        <v>140</v>
      </c>
      <c r="AF42" s="35"/>
      <c r="AG42" s="35"/>
      <c r="AH42" s="35"/>
      <c r="AI42" s="36"/>
      <c r="AJ42" s="57"/>
      <c r="AK42" s="5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row>
    <row r="43" spans="1:198" ht="11.15" customHeight="1" x14ac:dyDescent="0.25">
      <c r="A43" s="54" t="s">
        <v>34</v>
      </c>
      <c r="B43" s="54"/>
      <c r="C43" s="50">
        <f t="shared" si="0"/>
        <v>0</v>
      </c>
      <c r="D43" s="50"/>
      <c r="E43" s="51"/>
      <c r="F43" s="52">
        <v>1000</v>
      </c>
      <c r="G43" s="52"/>
      <c r="H43" s="236"/>
      <c r="I43" s="237"/>
      <c r="J43" s="70"/>
      <c r="K43" s="71"/>
      <c r="L43" s="71"/>
      <c r="M43" s="71"/>
      <c r="N43" s="71"/>
      <c r="O43" s="72"/>
      <c r="P43" s="37"/>
      <c r="Q43" s="35"/>
      <c r="R43" s="35"/>
      <c r="S43" s="35"/>
      <c r="T43" s="35"/>
      <c r="U43" s="35"/>
      <c r="V43" s="35"/>
      <c r="W43" s="35"/>
      <c r="X43" s="35"/>
      <c r="Y43" s="35"/>
      <c r="Z43" s="35"/>
      <c r="AA43" s="35"/>
      <c r="AB43" s="35"/>
      <c r="AC43" s="35"/>
      <c r="AD43" s="35"/>
      <c r="AE43" s="35"/>
      <c r="AF43" s="35"/>
      <c r="AG43" s="35"/>
      <c r="AH43" s="35"/>
      <c r="AI43" s="36"/>
      <c r="AJ43" s="57"/>
      <c r="AK43" s="5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row>
    <row r="44" spans="1:198" ht="11.15" customHeight="1" x14ac:dyDescent="0.25">
      <c r="A44" s="54" t="s">
        <v>35</v>
      </c>
      <c r="B44" s="54"/>
      <c r="C44" s="50">
        <f t="shared" si="0"/>
        <v>0</v>
      </c>
      <c r="D44" s="50"/>
      <c r="E44" s="51"/>
      <c r="F44" s="52">
        <v>1000</v>
      </c>
      <c r="G44" s="52"/>
      <c r="H44" s="236"/>
      <c r="I44" s="237"/>
      <c r="J44" s="70"/>
      <c r="K44" s="71"/>
      <c r="L44" s="71"/>
      <c r="M44" s="71"/>
      <c r="N44" s="71"/>
      <c r="O44" s="72"/>
      <c r="P44" s="37"/>
      <c r="Q44" s="35"/>
      <c r="R44" s="35"/>
      <c r="S44" s="35"/>
      <c r="T44" s="35"/>
      <c r="U44" s="35"/>
      <c r="V44" s="35"/>
      <c r="W44" s="35"/>
      <c r="X44" s="35"/>
      <c r="Y44" s="35"/>
      <c r="Z44" s="35"/>
      <c r="AA44" s="35"/>
      <c r="AB44" s="35"/>
      <c r="AC44" s="35"/>
      <c r="AD44" s="35"/>
      <c r="AE44" s="35"/>
      <c r="AF44" s="35"/>
      <c r="AG44" s="35"/>
      <c r="AH44" s="35"/>
      <c r="AI44" s="36"/>
      <c r="AJ44" s="57"/>
      <c r="AK44" s="5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c r="FG44" s="18"/>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row>
    <row r="45" spans="1:198" ht="11.15" customHeight="1" x14ac:dyDescent="0.25">
      <c r="A45" s="54" t="s">
        <v>36</v>
      </c>
      <c r="B45" s="54"/>
      <c r="C45" s="50">
        <f t="shared" si="0"/>
        <v>0</v>
      </c>
      <c r="D45" s="50"/>
      <c r="E45" s="50"/>
      <c r="F45" s="52">
        <v>1000</v>
      </c>
      <c r="G45" s="52"/>
      <c r="H45" s="236"/>
      <c r="I45" s="237"/>
      <c r="J45" s="70"/>
      <c r="K45" s="71"/>
      <c r="L45" s="71"/>
      <c r="M45" s="71"/>
      <c r="N45" s="71"/>
      <c r="O45" s="72"/>
      <c r="P45" s="37"/>
      <c r="Q45" s="35"/>
      <c r="R45" s="35"/>
      <c r="S45" s="35"/>
      <c r="T45" s="35"/>
      <c r="U45" s="35"/>
      <c r="V45" s="35"/>
      <c r="W45" s="35"/>
      <c r="X45" s="35"/>
      <c r="Y45" s="35"/>
      <c r="Z45" s="35"/>
      <c r="AA45" s="35"/>
      <c r="AB45" s="35"/>
      <c r="AC45" s="35"/>
      <c r="AD45" s="35"/>
      <c r="AE45" s="35"/>
      <c r="AF45" s="35"/>
      <c r="AG45" s="35"/>
      <c r="AH45" s="35"/>
      <c r="AI45" s="36"/>
      <c r="AJ45" s="57"/>
      <c r="AK45" s="5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18"/>
      <c r="FC45" s="18"/>
      <c r="FD45" s="18"/>
      <c r="FE45" s="18"/>
      <c r="FF45" s="18"/>
      <c r="FG45" s="18"/>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row>
    <row r="46" spans="1:198" ht="11.15" customHeight="1" x14ac:dyDescent="0.25">
      <c r="A46" s="38" t="s">
        <v>110</v>
      </c>
      <c r="B46" s="38"/>
      <c r="C46" s="50">
        <f>SUM(C34:E45)</f>
        <v>0</v>
      </c>
      <c r="D46" s="50"/>
      <c r="E46" s="50"/>
      <c r="F46" s="238" t="s">
        <v>131</v>
      </c>
      <c r="G46" s="239"/>
      <c r="H46" s="239"/>
      <c r="I46" s="239"/>
      <c r="J46" s="239"/>
      <c r="K46" s="239"/>
      <c r="L46" s="239"/>
      <c r="M46" s="239"/>
      <c r="N46" s="239"/>
      <c r="O46" s="239"/>
      <c r="P46" s="239"/>
      <c r="Q46" s="239"/>
      <c r="R46" s="239"/>
      <c r="S46" s="239"/>
      <c r="T46" s="239"/>
      <c r="U46" s="239"/>
      <c r="V46" s="163"/>
      <c r="W46" s="163"/>
      <c r="X46" s="163"/>
      <c r="Y46" s="163"/>
      <c r="Z46" s="163"/>
      <c r="AA46" s="163"/>
      <c r="AB46" s="163"/>
      <c r="AC46" s="163"/>
      <c r="AD46" s="163"/>
      <c r="AE46" s="163"/>
      <c r="AF46" s="163"/>
      <c r="AG46" s="163"/>
      <c r="AH46" s="163"/>
      <c r="AI46" s="163"/>
      <c r="AJ46" s="163"/>
      <c r="AK46" s="163"/>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row>
    <row r="47" spans="1:198" ht="10.25" customHeight="1" x14ac:dyDescent="0.25">
      <c r="A47" s="39" t="s">
        <v>130</v>
      </c>
      <c r="B47" s="39"/>
      <c r="C47" s="50"/>
      <c r="D47" s="50"/>
      <c r="E47" s="50"/>
      <c r="F47" s="240"/>
      <c r="G47" s="241"/>
      <c r="H47" s="241"/>
      <c r="I47" s="241"/>
      <c r="J47" s="241"/>
      <c r="K47" s="241"/>
      <c r="L47" s="241"/>
      <c r="M47" s="241"/>
      <c r="N47" s="241"/>
      <c r="O47" s="241"/>
      <c r="P47" s="241"/>
      <c r="Q47" s="241"/>
      <c r="R47" s="241"/>
      <c r="S47" s="241"/>
      <c r="T47" s="241"/>
      <c r="U47" s="241"/>
      <c r="V47" s="164"/>
      <c r="W47" s="164"/>
      <c r="X47" s="164"/>
      <c r="Y47" s="164"/>
      <c r="Z47" s="164"/>
      <c r="AA47" s="164"/>
      <c r="AB47" s="164"/>
      <c r="AC47" s="164"/>
      <c r="AD47" s="164"/>
      <c r="AE47" s="164"/>
      <c r="AF47" s="164"/>
      <c r="AG47" s="164"/>
      <c r="AH47" s="164"/>
      <c r="AI47" s="164"/>
      <c r="AJ47" s="164"/>
      <c r="AK47" s="164"/>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18"/>
      <c r="FC47" s="18"/>
      <c r="FD47" s="18"/>
      <c r="FE47" s="18"/>
      <c r="FF47" s="18"/>
      <c r="FG47" s="18"/>
      <c r="FH47" s="18"/>
      <c r="FI47" s="18"/>
      <c r="FJ47" s="18"/>
      <c r="FK47" s="18"/>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8"/>
      <c r="GM47" s="18"/>
      <c r="GN47" s="18"/>
      <c r="GO47" s="18"/>
      <c r="GP47" s="18"/>
    </row>
    <row r="48" spans="1:198" ht="9.75" customHeight="1" x14ac:dyDescent="0.25">
      <c r="A48" s="38" t="s">
        <v>109</v>
      </c>
      <c r="B48" s="38"/>
      <c r="C48" s="50">
        <f>SUM(C46-C47)</f>
        <v>0</v>
      </c>
      <c r="D48" s="50"/>
      <c r="E48" s="50"/>
      <c r="F48" s="242"/>
      <c r="G48" s="243"/>
      <c r="H48" s="243"/>
      <c r="I48" s="243"/>
      <c r="J48" s="243"/>
      <c r="K48" s="243"/>
      <c r="L48" s="243"/>
      <c r="M48" s="243"/>
      <c r="N48" s="243"/>
      <c r="O48" s="243"/>
      <c r="P48" s="243"/>
      <c r="Q48" s="243"/>
      <c r="R48" s="243"/>
      <c r="S48" s="243"/>
      <c r="T48" s="243"/>
      <c r="U48" s="243"/>
      <c r="V48" s="162" t="s">
        <v>111</v>
      </c>
      <c r="W48" s="162"/>
      <c r="X48" s="162"/>
      <c r="Y48" s="162"/>
      <c r="Z48" s="162"/>
      <c r="AA48" s="162"/>
      <c r="AB48" s="162"/>
      <c r="AC48" s="162"/>
      <c r="AD48" s="162"/>
      <c r="AE48" s="162"/>
      <c r="AF48" s="162"/>
      <c r="AG48" s="162"/>
      <c r="AH48" s="162"/>
      <c r="AI48" s="162"/>
      <c r="AJ48" s="162"/>
      <c r="AK48" s="162"/>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18"/>
      <c r="FC48" s="18"/>
      <c r="FD48" s="18"/>
      <c r="FE48" s="18"/>
      <c r="FF48" s="18"/>
      <c r="FG48" s="18"/>
      <c r="FH48" s="18"/>
      <c r="FI48" s="18"/>
      <c r="FJ48" s="18"/>
      <c r="FK48" s="18"/>
      <c r="FL48" s="18"/>
      <c r="FM48" s="18"/>
      <c r="FN48" s="18"/>
      <c r="FO48" s="18"/>
      <c r="FP48" s="18"/>
      <c r="FQ48" s="18"/>
      <c r="FR48" s="18"/>
      <c r="FS48" s="18"/>
      <c r="FT48" s="18"/>
      <c r="FU48" s="18"/>
      <c r="FV48" s="18"/>
      <c r="FW48" s="18"/>
      <c r="FX48" s="18"/>
      <c r="FY48" s="18"/>
      <c r="FZ48" s="18"/>
      <c r="GA48" s="18"/>
      <c r="GB48" s="18"/>
      <c r="GC48" s="18"/>
      <c r="GD48" s="18"/>
      <c r="GE48" s="18"/>
      <c r="GF48" s="18"/>
      <c r="GG48" s="18"/>
      <c r="GH48" s="18"/>
      <c r="GI48" s="18"/>
      <c r="GJ48" s="18"/>
      <c r="GK48" s="18"/>
      <c r="GL48" s="18"/>
      <c r="GM48" s="18"/>
      <c r="GN48" s="18"/>
      <c r="GO48" s="18"/>
      <c r="GP48" s="18"/>
    </row>
    <row r="49" spans="1:198" x14ac:dyDescent="0.25">
      <c r="A49" s="53" t="s">
        <v>37</v>
      </c>
      <c r="B49" s="46"/>
      <c r="C49" s="46"/>
      <c r="D49" s="46"/>
      <c r="E49" s="46"/>
      <c r="F49" s="46"/>
      <c r="G49" s="46"/>
      <c r="H49" s="46"/>
      <c r="I49" s="46"/>
      <c r="J49" s="46"/>
      <c r="K49" s="46"/>
      <c r="L49" s="46"/>
      <c r="M49" s="47"/>
      <c r="N49" s="4"/>
      <c r="O49" s="48" t="s">
        <v>38</v>
      </c>
      <c r="P49" s="49"/>
      <c r="Q49" s="49"/>
      <c r="R49" s="49"/>
      <c r="S49" s="49"/>
      <c r="T49" s="49"/>
      <c r="U49" s="49"/>
      <c r="V49" s="45"/>
      <c r="W49" s="16"/>
      <c r="X49" s="48" t="s">
        <v>39</v>
      </c>
      <c r="Y49" s="49"/>
      <c r="Z49" s="49"/>
      <c r="AA49" s="49"/>
      <c r="AB49" s="49"/>
      <c r="AC49" s="49"/>
      <c r="AD49" s="49"/>
      <c r="AE49" s="45"/>
      <c r="AF49" s="48" t="s">
        <v>40</v>
      </c>
      <c r="AG49" s="49"/>
      <c r="AH49" s="49"/>
      <c r="AI49" s="49"/>
      <c r="AJ49" s="49"/>
      <c r="AK49" s="45"/>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18"/>
      <c r="FC49" s="18"/>
      <c r="FD49" s="18"/>
      <c r="FE49" s="18"/>
      <c r="FF49" s="18"/>
      <c r="FG49" s="18"/>
      <c r="FH49" s="18"/>
      <c r="FI49" s="18"/>
      <c r="FJ49" s="18"/>
      <c r="FK49" s="18"/>
      <c r="FL49" s="18"/>
      <c r="FM49" s="18"/>
      <c r="FN49" s="18"/>
      <c r="FO49" s="18"/>
      <c r="FP49" s="18"/>
      <c r="FQ49" s="18"/>
      <c r="FR49" s="18"/>
      <c r="FS49" s="18"/>
      <c r="FT49" s="18"/>
      <c r="FU49" s="18"/>
      <c r="FV49" s="18"/>
      <c r="FW49" s="18"/>
      <c r="FX49" s="18"/>
      <c r="FY49" s="18"/>
      <c r="FZ49" s="18"/>
      <c r="GA49" s="18"/>
      <c r="GB49" s="18"/>
      <c r="GC49" s="18"/>
      <c r="GD49" s="18"/>
      <c r="GE49" s="18"/>
      <c r="GF49" s="18"/>
      <c r="GG49" s="18"/>
      <c r="GH49" s="18"/>
      <c r="GI49" s="18"/>
      <c r="GJ49" s="18"/>
      <c r="GK49" s="18"/>
      <c r="GL49" s="18"/>
      <c r="GM49" s="18"/>
      <c r="GN49" s="18"/>
      <c r="GO49" s="18"/>
      <c r="GP49" s="18"/>
    </row>
    <row r="50" spans="1:198" x14ac:dyDescent="0.25">
      <c r="A50" s="44" t="s">
        <v>41</v>
      </c>
      <c r="B50" s="45"/>
      <c r="C50" s="53" t="s">
        <v>42</v>
      </c>
      <c r="D50" s="46"/>
      <c r="E50" s="46"/>
      <c r="F50" s="46"/>
      <c r="G50" s="47"/>
      <c r="H50" s="46" t="s">
        <v>43</v>
      </c>
      <c r="I50" s="46"/>
      <c r="J50" s="46"/>
      <c r="K50" s="46"/>
      <c r="L50" s="46"/>
      <c r="M50" s="47"/>
      <c r="N50" s="17">
        <v>1</v>
      </c>
      <c r="O50" s="48" t="s">
        <v>44</v>
      </c>
      <c r="P50" s="49"/>
      <c r="Q50" s="49"/>
      <c r="R50" s="45"/>
      <c r="S50" s="48" t="s">
        <v>45</v>
      </c>
      <c r="T50" s="49"/>
      <c r="U50" s="49"/>
      <c r="V50" s="45"/>
      <c r="W50" s="16">
        <v>2</v>
      </c>
      <c r="X50" s="48" t="s">
        <v>44</v>
      </c>
      <c r="Y50" s="49"/>
      <c r="Z50" s="49"/>
      <c r="AA50" s="45"/>
      <c r="AB50" s="48" t="s">
        <v>45</v>
      </c>
      <c r="AC50" s="49"/>
      <c r="AD50" s="49"/>
      <c r="AE50" s="45"/>
      <c r="AF50" s="48" t="s">
        <v>46</v>
      </c>
      <c r="AG50" s="49"/>
      <c r="AH50" s="49"/>
      <c r="AI50" s="48" t="s">
        <v>47</v>
      </c>
      <c r="AJ50" s="49"/>
      <c r="AK50" s="45"/>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18"/>
      <c r="FC50" s="18"/>
      <c r="FD50" s="18"/>
      <c r="FE50" s="18"/>
      <c r="FF50" s="18"/>
      <c r="FG50" s="18"/>
      <c r="FH50" s="18"/>
      <c r="FI50" s="18"/>
      <c r="FJ50" s="18"/>
      <c r="FK50" s="18"/>
      <c r="FL50" s="18"/>
      <c r="FM50" s="18"/>
      <c r="FN50" s="18"/>
      <c r="FO50" s="18"/>
      <c r="FP50" s="18"/>
      <c r="FQ50" s="18"/>
      <c r="FR50" s="18"/>
      <c r="FS50" s="18"/>
      <c r="FT50" s="18"/>
      <c r="FU50" s="18"/>
      <c r="FV50" s="18"/>
      <c r="FW50" s="18"/>
      <c r="FX50" s="18"/>
      <c r="FY50" s="18"/>
      <c r="FZ50" s="18"/>
      <c r="GA50" s="18"/>
      <c r="GB50" s="18"/>
      <c r="GC50" s="18"/>
      <c r="GD50" s="18"/>
      <c r="GE50" s="18"/>
      <c r="GF50" s="18"/>
      <c r="GG50" s="18"/>
      <c r="GH50" s="18"/>
      <c r="GI50" s="18"/>
      <c r="GJ50" s="18"/>
      <c r="GK50" s="18"/>
      <c r="GL50" s="18"/>
      <c r="GM50" s="18"/>
      <c r="GN50" s="18"/>
      <c r="GO50" s="18"/>
      <c r="GP50" s="18"/>
    </row>
    <row r="51" spans="1:198" x14ac:dyDescent="0.25">
      <c r="A51" s="40"/>
      <c r="B51" s="41"/>
      <c r="C51" s="40"/>
      <c r="D51" s="42"/>
      <c r="E51" s="42"/>
      <c r="F51" s="42"/>
      <c r="G51" s="43"/>
      <c r="H51" s="40"/>
      <c r="I51" s="42"/>
      <c r="J51" s="42"/>
      <c r="K51" s="42"/>
      <c r="L51" s="42"/>
      <c r="M51" s="43"/>
      <c r="N51" s="14" t="s">
        <v>48</v>
      </c>
      <c r="O51" s="59" t="s">
        <v>49</v>
      </c>
      <c r="P51" s="60"/>
      <c r="Q51" s="60"/>
      <c r="R51" s="61"/>
      <c r="S51" s="59" t="s">
        <v>49</v>
      </c>
      <c r="T51" s="60"/>
      <c r="U51" s="60"/>
      <c r="V51" s="61"/>
      <c r="W51" s="14" t="s">
        <v>50</v>
      </c>
      <c r="X51" s="59"/>
      <c r="Y51" s="60"/>
      <c r="Z51" s="60"/>
      <c r="AA51" s="61"/>
      <c r="AB51" s="59"/>
      <c r="AC51" s="60"/>
      <c r="AD51" s="60"/>
      <c r="AE51" s="61"/>
      <c r="AF51" s="75"/>
      <c r="AG51" s="76"/>
      <c r="AH51" s="77"/>
      <c r="AI51" s="73"/>
      <c r="AJ51" s="73"/>
      <c r="AK51" s="74"/>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18"/>
      <c r="FC51" s="18"/>
      <c r="FD51" s="18"/>
      <c r="FE51" s="18"/>
      <c r="FF51" s="18"/>
      <c r="FG51" s="18"/>
      <c r="FH51" s="18"/>
      <c r="FI51" s="18"/>
      <c r="FJ51" s="18"/>
      <c r="FK51" s="18"/>
      <c r="FL51" s="18"/>
      <c r="FM51" s="18"/>
      <c r="FN51" s="18"/>
      <c r="FO51" s="18"/>
      <c r="FP51" s="18"/>
      <c r="FQ51" s="18"/>
      <c r="FR51" s="18"/>
      <c r="FS51" s="18"/>
      <c r="FT51" s="18"/>
      <c r="FU51" s="18"/>
      <c r="FV51" s="18"/>
      <c r="FW51" s="18"/>
      <c r="FX51" s="18"/>
      <c r="FY51" s="18"/>
      <c r="FZ51" s="18"/>
      <c r="GA51" s="18"/>
      <c r="GB51" s="18"/>
      <c r="GC51" s="18"/>
      <c r="GD51" s="18"/>
      <c r="GE51" s="18"/>
      <c r="GF51" s="18"/>
      <c r="GG51" s="18"/>
      <c r="GH51" s="18"/>
      <c r="GI51" s="18"/>
      <c r="GJ51" s="18"/>
      <c r="GK51" s="18"/>
      <c r="GL51" s="18"/>
      <c r="GM51" s="18"/>
      <c r="GN51" s="18"/>
      <c r="GO51" s="18"/>
      <c r="GP51" s="18"/>
    </row>
    <row r="52" spans="1:198" x14ac:dyDescent="0.25">
      <c r="A52" s="40"/>
      <c r="B52" s="41"/>
      <c r="C52" s="40"/>
      <c r="D52" s="42"/>
      <c r="E52" s="42"/>
      <c r="F52" s="42"/>
      <c r="G52" s="43"/>
      <c r="H52" s="40"/>
      <c r="I52" s="42"/>
      <c r="J52" s="42"/>
      <c r="K52" s="42"/>
      <c r="L52" s="42"/>
      <c r="M52" s="43"/>
      <c r="N52" s="14" t="s">
        <v>51</v>
      </c>
      <c r="O52" s="59"/>
      <c r="P52" s="60"/>
      <c r="Q52" s="60"/>
      <c r="R52" s="61"/>
      <c r="S52" s="59"/>
      <c r="T52" s="60"/>
      <c r="U52" s="60"/>
      <c r="V52" s="61"/>
      <c r="W52" s="14" t="s">
        <v>52</v>
      </c>
      <c r="X52" s="59"/>
      <c r="Y52" s="60"/>
      <c r="Z52" s="60"/>
      <c r="AA52" s="61"/>
      <c r="AB52" s="59"/>
      <c r="AC52" s="60"/>
      <c r="AD52" s="60"/>
      <c r="AE52" s="61"/>
      <c r="AF52" s="40"/>
      <c r="AG52" s="91"/>
      <c r="AH52" s="41"/>
      <c r="AI52" s="78"/>
      <c r="AJ52" s="78"/>
      <c r="AK52" s="78"/>
      <c r="AL52" s="29"/>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18"/>
      <c r="FC52" s="18"/>
      <c r="FD52" s="18"/>
      <c r="FE52" s="18"/>
      <c r="FF52" s="18"/>
      <c r="FG52" s="18"/>
      <c r="FH52" s="18"/>
      <c r="FI52" s="18"/>
      <c r="FJ52" s="18"/>
      <c r="FK52" s="18"/>
      <c r="FL52" s="18"/>
      <c r="FM52" s="18"/>
      <c r="FN52" s="18"/>
      <c r="FO52" s="18"/>
      <c r="FP52" s="18"/>
      <c r="FQ52" s="18"/>
      <c r="FR52" s="18"/>
      <c r="FS52" s="18"/>
      <c r="FT52" s="18"/>
      <c r="FU52" s="18"/>
      <c r="FV52" s="18"/>
      <c r="FW52" s="18"/>
      <c r="FX52" s="18"/>
      <c r="FY52" s="18"/>
      <c r="FZ52" s="18"/>
      <c r="GA52" s="18"/>
      <c r="GB52" s="18"/>
      <c r="GC52" s="18"/>
      <c r="GD52" s="18"/>
      <c r="GE52" s="18"/>
      <c r="GF52" s="18"/>
      <c r="GG52" s="18"/>
      <c r="GH52" s="18"/>
      <c r="GI52" s="18"/>
      <c r="GJ52" s="18"/>
      <c r="GK52" s="18"/>
      <c r="GL52" s="18"/>
      <c r="GM52" s="18"/>
      <c r="GN52" s="18"/>
      <c r="GO52" s="18"/>
      <c r="GP52" s="18"/>
    </row>
    <row r="53" spans="1:198" x14ac:dyDescent="0.25">
      <c r="A53" s="40"/>
      <c r="B53" s="41"/>
      <c r="C53" s="40"/>
      <c r="D53" s="42"/>
      <c r="E53" s="42"/>
      <c r="F53" s="42"/>
      <c r="G53" s="43"/>
      <c r="H53" s="40"/>
      <c r="I53" s="42"/>
      <c r="J53" s="42"/>
      <c r="K53" s="42"/>
      <c r="L53" s="42"/>
      <c r="M53" s="43"/>
      <c r="N53" s="14" t="s">
        <v>53</v>
      </c>
      <c r="O53" s="59"/>
      <c r="P53" s="60"/>
      <c r="Q53" s="60"/>
      <c r="R53" s="61"/>
      <c r="S53" s="59"/>
      <c r="T53" s="60"/>
      <c r="U53" s="60"/>
      <c r="V53" s="61"/>
      <c r="W53" s="14" t="s">
        <v>54</v>
      </c>
      <c r="X53" s="59"/>
      <c r="Y53" s="60"/>
      <c r="Z53" s="60"/>
      <c r="AA53" s="61"/>
      <c r="AB53" s="59"/>
      <c r="AC53" s="60"/>
      <c r="AD53" s="60"/>
      <c r="AE53" s="61"/>
      <c r="AF53" s="40"/>
      <c r="AG53" s="91"/>
      <c r="AH53" s="91"/>
      <c r="AI53" s="59"/>
      <c r="AJ53" s="60"/>
      <c r="AK53" s="61"/>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U53" s="18"/>
      <c r="EV53" s="18"/>
      <c r="EW53" s="18"/>
      <c r="EX53" s="18"/>
      <c r="EY53" s="18"/>
      <c r="EZ53" s="18"/>
      <c r="FA53" s="18"/>
      <c r="FB53" s="18"/>
      <c r="FC53" s="18"/>
      <c r="FD53" s="18"/>
      <c r="FE53" s="18"/>
      <c r="FF53" s="18"/>
      <c r="FG53" s="18"/>
      <c r="FH53" s="18"/>
      <c r="FI53" s="18"/>
      <c r="FJ53" s="18"/>
      <c r="FK53" s="18"/>
      <c r="FL53" s="18"/>
      <c r="FM53" s="18"/>
      <c r="FN53" s="18"/>
      <c r="FO53" s="18"/>
      <c r="FP53" s="18"/>
      <c r="FQ53" s="18"/>
      <c r="FR53" s="18"/>
      <c r="FS53" s="18"/>
      <c r="FT53" s="18"/>
      <c r="FU53" s="18"/>
      <c r="FV53" s="18"/>
      <c r="FW53" s="18"/>
      <c r="FX53" s="18"/>
      <c r="FY53" s="18"/>
      <c r="FZ53" s="18"/>
      <c r="GA53" s="18"/>
      <c r="GB53" s="18"/>
      <c r="GC53" s="18"/>
      <c r="GD53" s="18"/>
      <c r="GE53" s="18"/>
      <c r="GF53" s="18"/>
      <c r="GG53" s="18"/>
      <c r="GH53" s="18"/>
      <c r="GI53" s="18"/>
      <c r="GJ53" s="18"/>
      <c r="GK53" s="18"/>
      <c r="GL53" s="18"/>
      <c r="GM53" s="18"/>
      <c r="GN53" s="18"/>
      <c r="GO53" s="18"/>
      <c r="GP53" s="18"/>
    </row>
    <row r="54" spans="1:198" x14ac:dyDescent="0.25">
      <c r="A54" s="101" t="s">
        <v>133</v>
      </c>
      <c r="B54" s="102"/>
      <c r="C54" s="97"/>
      <c r="D54" s="98"/>
      <c r="E54" s="99"/>
      <c r="F54" s="100"/>
      <c r="G54" s="101" t="s">
        <v>134</v>
      </c>
      <c r="H54" s="102"/>
      <c r="I54" s="97"/>
      <c r="J54" s="107"/>
      <c r="K54" s="107"/>
      <c r="L54" s="107"/>
      <c r="M54" s="108"/>
      <c r="N54" s="109"/>
      <c r="O54" s="110"/>
      <c r="P54" s="110"/>
      <c r="Q54" s="110"/>
      <c r="R54" s="110"/>
      <c r="S54" s="169"/>
      <c r="T54" s="170"/>
      <c r="U54" s="170"/>
      <c r="V54" s="171"/>
      <c r="W54" s="14" t="s">
        <v>55</v>
      </c>
      <c r="X54" s="59"/>
      <c r="Y54" s="60"/>
      <c r="Z54" s="60"/>
      <c r="AA54" s="61"/>
      <c r="AB54" s="59"/>
      <c r="AC54" s="60"/>
      <c r="AD54" s="60"/>
      <c r="AE54" s="61"/>
      <c r="AF54" s="40"/>
      <c r="AG54" s="91"/>
      <c r="AH54" s="91"/>
      <c r="AI54" s="59"/>
      <c r="AJ54" s="60"/>
      <c r="AK54" s="61"/>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18"/>
      <c r="FC54" s="18"/>
      <c r="FD54" s="18"/>
      <c r="FE54" s="18"/>
      <c r="FF54" s="18"/>
      <c r="FG54" s="18"/>
      <c r="FH54" s="18"/>
      <c r="FI54" s="18"/>
      <c r="FJ54" s="18"/>
      <c r="FK54" s="18"/>
      <c r="FL54" s="18"/>
      <c r="FM54" s="18"/>
      <c r="FN54" s="18"/>
      <c r="FO54" s="18"/>
      <c r="FP54" s="18"/>
      <c r="FQ54" s="18"/>
      <c r="FR54" s="18"/>
      <c r="FS54" s="18"/>
      <c r="FT54" s="18"/>
      <c r="FU54" s="18"/>
      <c r="FV54" s="18"/>
      <c r="FW54" s="18"/>
      <c r="FX54" s="18"/>
      <c r="FY54" s="18"/>
      <c r="FZ54" s="18"/>
      <c r="GA54" s="18"/>
      <c r="GB54" s="18"/>
      <c r="GC54" s="18"/>
      <c r="GD54" s="18"/>
      <c r="GE54" s="18"/>
      <c r="GF54" s="18"/>
      <c r="GG54" s="18"/>
      <c r="GH54" s="18"/>
      <c r="GI54" s="18"/>
      <c r="GJ54" s="18"/>
      <c r="GK54" s="18"/>
      <c r="GL54" s="18"/>
      <c r="GM54" s="18"/>
      <c r="GN54" s="18"/>
      <c r="GO54" s="18"/>
      <c r="GP54" s="18"/>
    </row>
    <row r="55" spans="1:198" ht="14" customHeight="1" thickBot="1" x14ac:dyDescent="0.3">
      <c r="A55" s="145" t="s">
        <v>112</v>
      </c>
      <c r="B55" s="145"/>
      <c r="C55" s="146"/>
      <c r="D55" s="146"/>
      <c r="E55" s="146"/>
      <c r="F55" s="147" t="s">
        <v>145</v>
      </c>
      <c r="G55" s="147"/>
      <c r="H55" s="146"/>
      <c r="I55" s="146"/>
      <c r="J55" s="146"/>
      <c r="K55" s="165" t="s">
        <v>146</v>
      </c>
      <c r="L55" s="165"/>
      <c r="M55" s="165"/>
      <c r="N55" s="15" t="s">
        <v>56</v>
      </c>
      <c r="O55" s="67">
        <f>C55*0.7</f>
        <v>0</v>
      </c>
      <c r="P55" s="68"/>
      <c r="Q55" s="68"/>
      <c r="R55" s="69"/>
      <c r="S55" s="67">
        <f>H55*0.7</f>
        <v>0</v>
      </c>
      <c r="T55" s="68"/>
      <c r="U55" s="68"/>
      <c r="V55" s="69"/>
      <c r="W55" s="15" t="s">
        <v>22</v>
      </c>
      <c r="X55" s="79">
        <f>SUM(X51:AA54)</f>
        <v>0</v>
      </c>
      <c r="Y55" s="95"/>
      <c r="Z55" s="95"/>
      <c r="AA55" s="96"/>
      <c r="AB55" s="79">
        <f>SUM(AB51:AE54)</f>
        <v>0</v>
      </c>
      <c r="AC55" s="80"/>
      <c r="AD55" s="80"/>
      <c r="AE55" s="81"/>
      <c r="AF55" s="103"/>
      <c r="AG55" s="104"/>
      <c r="AH55" s="104"/>
      <c r="AI55" s="79">
        <f>SUM(AI51:AK54)</f>
        <v>0</v>
      </c>
      <c r="AJ55" s="80"/>
      <c r="AK55" s="81"/>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row>
    <row r="56" spans="1:198" ht="13" thickTop="1" x14ac:dyDescent="0.25">
      <c r="A56" s="166" t="s">
        <v>57</v>
      </c>
      <c r="B56" s="167"/>
      <c r="C56" s="168" t="s">
        <v>42</v>
      </c>
      <c r="D56" s="89"/>
      <c r="E56" s="89"/>
      <c r="F56" s="89"/>
      <c r="G56" s="90"/>
      <c r="H56" s="148" t="s">
        <v>43</v>
      </c>
      <c r="I56" s="149"/>
      <c r="J56" s="149"/>
      <c r="K56" s="149"/>
      <c r="L56" s="149"/>
      <c r="M56" s="150"/>
      <c r="N56" s="17">
        <v>1</v>
      </c>
      <c r="O56" s="48" t="s">
        <v>44</v>
      </c>
      <c r="P56" s="49"/>
      <c r="Q56" s="49"/>
      <c r="R56" s="45"/>
      <c r="S56" s="48" t="s">
        <v>45</v>
      </c>
      <c r="T56" s="49"/>
      <c r="U56" s="49"/>
      <c r="V56" s="45"/>
      <c r="W56" s="16">
        <v>2</v>
      </c>
      <c r="X56" s="48" t="s">
        <v>44</v>
      </c>
      <c r="Y56" s="49"/>
      <c r="Z56" s="49"/>
      <c r="AA56" s="45"/>
      <c r="AB56" s="48" t="s">
        <v>45</v>
      </c>
      <c r="AC56" s="49"/>
      <c r="AD56" s="49"/>
      <c r="AE56" s="45"/>
      <c r="AF56" s="48" t="s">
        <v>46</v>
      </c>
      <c r="AG56" s="49"/>
      <c r="AH56" s="49"/>
      <c r="AI56" s="48" t="s">
        <v>47</v>
      </c>
      <c r="AJ56" s="49"/>
      <c r="AK56" s="45"/>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c r="FK56" s="18"/>
      <c r="FL56" s="18"/>
      <c r="FM56" s="18"/>
      <c r="FN56" s="18"/>
      <c r="FO56" s="18"/>
      <c r="FP56" s="18"/>
      <c r="FQ56" s="18"/>
      <c r="FR56" s="18"/>
      <c r="FS56" s="18"/>
      <c r="FT56" s="18"/>
      <c r="FU56" s="18"/>
      <c r="FV56" s="18"/>
      <c r="FW56" s="18"/>
      <c r="FX56" s="18"/>
      <c r="FY56" s="18"/>
      <c r="FZ56" s="18"/>
      <c r="GA56" s="18"/>
      <c r="GB56" s="18"/>
      <c r="GC56" s="18"/>
      <c r="GD56" s="18"/>
      <c r="GE56" s="18"/>
      <c r="GF56" s="18"/>
      <c r="GG56" s="18"/>
      <c r="GH56" s="18"/>
      <c r="GI56" s="18"/>
      <c r="GJ56" s="18"/>
      <c r="GK56" s="18"/>
      <c r="GL56" s="18"/>
      <c r="GM56" s="18"/>
      <c r="GN56" s="18"/>
      <c r="GO56" s="18"/>
      <c r="GP56" s="18"/>
    </row>
    <row r="57" spans="1:198" x14ac:dyDescent="0.25">
      <c r="A57" s="40"/>
      <c r="B57" s="41"/>
      <c r="C57" s="40"/>
      <c r="D57" s="42"/>
      <c r="E57" s="42"/>
      <c r="F57" s="42"/>
      <c r="G57" s="43"/>
      <c r="H57" s="40"/>
      <c r="I57" s="42"/>
      <c r="J57" s="42"/>
      <c r="K57" s="42"/>
      <c r="L57" s="42"/>
      <c r="M57" s="43"/>
      <c r="N57" s="14" t="s">
        <v>48</v>
      </c>
      <c r="O57" s="59"/>
      <c r="P57" s="60"/>
      <c r="Q57" s="60"/>
      <c r="R57" s="61"/>
      <c r="S57" s="59"/>
      <c r="T57" s="60"/>
      <c r="U57" s="60"/>
      <c r="V57" s="61"/>
      <c r="W57" s="14" t="s">
        <v>50</v>
      </c>
      <c r="X57" s="59"/>
      <c r="Y57" s="60"/>
      <c r="Z57" s="60"/>
      <c r="AA57" s="61"/>
      <c r="AB57" s="59"/>
      <c r="AC57" s="60"/>
      <c r="AD57" s="60"/>
      <c r="AE57" s="61"/>
      <c r="AF57" s="40"/>
      <c r="AG57" s="91"/>
      <c r="AH57" s="91"/>
      <c r="AI57" s="59"/>
      <c r="AJ57" s="60"/>
      <c r="AK57" s="61"/>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c r="FD57" s="18"/>
      <c r="FE57" s="18"/>
      <c r="FF57" s="18"/>
      <c r="FG57" s="18"/>
      <c r="FH57" s="18"/>
      <c r="FI57" s="18"/>
      <c r="FJ57" s="18"/>
      <c r="FK57" s="18"/>
      <c r="FL57" s="18"/>
      <c r="FM57" s="18"/>
      <c r="FN57" s="18"/>
      <c r="FO57" s="18"/>
      <c r="FP57" s="18"/>
      <c r="FQ57" s="18"/>
      <c r="FR57" s="18"/>
      <c r="FS57" s="18"/>
      <c r="FT57" s="18"/>
      <c r="FU57" s="18"/>
      <c r="FV57" s="18"/>
      <c r="FW57" s="18"/>
      <c r="FX57" s="18"/>
      <c r="FY57" s="18"/>
      <c r="FZ57" s="18"/>
      <c r="GA57" s="18"/>
      <c r="GB57" s="18"/>
      <c r="GC57" s="18"/>
      <c r="GD57" s="18"/>
      <c r="GE57" s="18"/>
      <c r="GF57" s="18"/>
      <c r="GG57" s="18"/>
      <c r="GH57" s="18"/>
      <c r="GI57" s="18"/>
      <c r="GJ57" s="18"/>
      <c r="GK57" s="18"/>
      <c r="GL57" s="18"/>
      <c r="GM57" s="18"/>
      <c r="GN57" s="18"/>
      <c r="GO57" s="18"/>
      <c r="GP57" s="18"/>
    </row>
    <row r="58" spans="1:198" x14ac:dyDescent="0.25">
      <c r="A58" s="40"/>
      <c r="B58" s="41"/>
      <c r="C58" s="40"/>
      <c r="D58" s="42"/>
      <c r="E58" s="42"/>
      <c r="F58" s="42"/>
      <c r="G58" s="43"/>
      <c r="H58" s="40"/>
      <c r="I58" s="42"/>
      <c r="J58" s="42"/>
      <c r="K58" s="42"/>
      <c r="L58" s="42"/>
      <c r="M58" s="43"/>
      <c r="N58" s="14" t="s">
        <v>51</v>
      </c>
      <c r="O58" s="59"/>
      <c r="P58" s="60"/>
      <c r="Q58" s="60"/>
      <c r="R58" s="61"/>
      <c r="S58" s="59"/>
      <c r="T58" s="60"/>
      <c r="U58" s="60"/>
      <c r="V58" s="61"/>
      <c r="W58" s="14" t="s">
        <v>52</v>
      </c>
      <c r="X58" s="59"/>
      <c r="Y58" s="60"/>
      <c r="Z58" s="60"/>
      <c r="AA58" s="61"/>
      <c r="AB58" s="59"/>
      <c r="AC58" s="60"/>
      <c r="AD58" s="60"/>
      <c r="AE58" s="61"/>
      <c r="AF58" s="40"/>
      <c r="AG58" s="91"/>
      <c r="AH58" s="91"/>
      <c r="AI58" s="59"/>
      <c r="AJ58" s="60"/>
      <c r="AK58" s="61"/>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18"/>
      <c r="FC58" s="18"/>
      <c r="FD58" s="18"/>
      <c r="FE58" s="18"/>
      <c r="FF58" s="18"/>
      <c r="FG58" s="18"/>
      <c r="FH58" s="18"/>
      <c r="FI58" s="18"/>
      <c r="FJ58" s="18"/>
      <c r="FK58" s="18"/>
      <c r="FL58" s="18"/>
      <c r="FM58" s="18"/>
      <c r="FN58" s="18"/>
      <c r="FO58" s="18"/>
      <c r="FP58" s="18"/>
      <c r="FQ58" s="18"/>
      <c r="FR58" s="18"/>
      <c r="FS58" s="18"/>
      <c r="FT58" s="18"/>
      <c r="FU58" s="18"/>
      <c r="FV58" s="18"/>
      <c r="FW58" s="18"/>
      <c r="FX58" s="18"/>
      <c r="FY58" s="18"/>
      <c r="FZ58" s="18"/>
      <c r="GA58" s="18"/>
      <c r="GB58" s="18"/>
      <c r="GC58" s="18"/>
      <c r="GD58" s="18"/>
      <c r="GE58" s="18"/>
      <c r="GF58" s="18"/>
      <c r="GG58" s="18"/>
      <c r="GH58" s="18"/>
      <c r="GI58" s="18"/>
      <c r="GJ58" s="18"/>
      <c r="GK58" s="18"/>
      <c r="GL58" s="18"/>
      <c r="GM58" s="18"/>
      <c r="GN58" s="18"/>
      <c r="GO58" s="18"/>
      <c r="GP58" s="18"/>
    </row>
    <row r="59" spans="1:198" x14ac:dyDescent="0.25">
      <c r="A59" s="40"/>
      <c r="B59" s="41"/>
      <c r="C59" s="40"/>
      <c r="D59" s="42"/>
      <c r="E59" s="42"/>
      <c r="F59" s="42"/>
      <c r="G59" s="43"/>
      <c r="H59" s="40"/>
      <c r="I59" s="42"/>
      <c r="J59" s="42"/>
      <c r="K59" s="42"/>
      <c r="L59" s="42"/>
      <c r="M59" s="43"/>
      <c r="N59" s="14" t="s">
        <v>53</v>
      </c>
      <c r="O59" s="59"/>
      <c r="P59" s="60"/>
      <c r="Q59" s="60"/>
      <c r="R59" s="61"/>
      <c r="S59" s="59"/>
      <c r="T59" s="60"/>
      <c r="U59" s="60"/>
      <c r="V59" s="61"/>
      <c r="W59" s="14" t="s">
        <v>54</v>
      </c>
      <c r="X59" s="59"/>
      <c r="Y59" s="60"/>
      <c r="Z59" s="60"/>
      <c r="AA59" s="61"/>
      <c r="AB59" s="59"/>
      <c r="AC59" s="60"/>
      <c r="AD59" s="60"/>
      <c r="AE59" s="61"/>
      <c r="AF59" s="40"/>
      <c r="AG59" s="91"/>
      <c r="AH59" s="91"/>
      <c r="AI59" s="59"/>
      <c r="AJ59" s="60"/>
      <c r="AK59" s="61"/>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c r="FO59" s="18"/>
      <c r="FP59" s="18"/>
      <c r="FQ59" s="18"/>
      <c r="FR59" s="18"/>
      <c r="FS59" s="18"/>
      <c r="FT59" s="18"/>
      <c r="FU59" s="18"/>
      <c r="FV59" s="18"/>
      <c r="FW59" s="18"/>
      <c r="FX59" s="18"/>
      <c r="FY59" s="18"/>
      <c r="FZ59" s="18"/>
      <c r="GA59" s="18"/>
      <c r="GB59" s="18"/>
      <c r="GC59" s="18"/>
      <c r="GD59" s="18"/>
      <c r="GE59" s="18"/>
      <c r="GF59" s="18"/>
      <c r="GG59" s="18"/>
      <c r="GH59" s="18"/>
      <c r="GI59" s="18"/>
      <c r="GJ59" s="18"/>
      <c r="GK59" s="18"/>
      <c r="GL59" s="18"/>
      <c r="GM59" s="18"/>
      <c r="GN59" s="18"/>
      <c r="GO59" s="18"/>
      <c r="GP59" s="18"/>
    </row>
    <row r="60" spans="1:198" x14ac:dyDescent="0.25">
      <c r="A60" s="101" t="s">
        <v>133</v>
      </c>
      <c r="B60" s="102"/>
      <c r="C60" s="97"/>
      <c r="D60" s="98"/>
      <c r="E60" s="99"/>
      <c r="F60" s="100"/>
      <c r="G60" s="101" t="s">
        <v>134</v>
      </c>
      <c r="H60" s="102"/>
      <c r="I60" s="97"/>
      <c r="J60" s="107"/>
      <c r="K60" s="107"/>
      <c r="L60" s="107"/>
      <c r="M60" s="108"/>
      <c r="N60" s="109"/>
      <c r="O60" s="110"/>
      <c r="P60" s="110"/>
      <c r="Q60" s="110"/>
      <c r="R60" s="110"/>
      <c r="S60" s="137"/>
      <c r="T60" s="138"/>
      <c r="U60" s="138"/>
      <c r="V60" s="139"/>
      <c r="W60" s="14" t="s">
        <v>55</v>
      </c>
      <c r="X60" s="59"/>
      <c r="Y60" s="60"/>
      <c r="Z60" s="60"/>
      <c r="AA60" s="61"/>
      <c r="AB60" s="59"/>
      <c r="AC60" s="60"/>
      <c r="AD60" s="60"/>
      <c r="AE60" s="61"/>
      <c r="AF60" s="40"/>
      <c r="AG60" s="91"/>
      <c r="AH60" s="91"/>
      <c r="AI60" s="59"/>
      <c r="AJ60" s="60"/>
      <c r="AK60" s="61"/>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18"/>
    </row>
    <row r="61" spans="1:198" ht="14" customHeight="1" thickBot="1" x14ac:dyDescent="0.3">
      <c r="A61" s="145" t="s">
        <v>112</v>
      </c>
      <c r="B61" s="145"/>
      <c r="C61" s="146"/>
      <c r="D61" s="146"/>
      <c r="E61" s="146"/>
      <c r="F61" s="147" t="s">
        <v>145</v>
      </c>
      <c r="G61" s="147"/>
      <c r="H61" s="146"/>
      <c r="I61" s="146"/>
      <c r="J61" s="146"/>
      <c r="K61" s="85" t="s">
        <v>146</v>
      </c>
      <c r="L61" s="85"/>
      <c r="M61" s="85"/>
      <c r="N61" s="15" t="s">
        <v>56</v>
      </c>
      <c r="O61" s="67">
        <f>C61*0.7</f>
        <v>0</v>
      </c>
      <c r="P61" s="68"/>
      <c r="Q61" s="68"/>
      <c r="R61" s="69"/>
      <c r="S61" s="67">
        <f>H61*0.7</f>
        <v>0</v>
      </c>
      <c r="T61" s="68"/>
      <c r="U61" s="68"/>
      <c r="V61" s="69"/>
      <c r="W61" s="15" t="s">
        <v>22</v>
      </c>
      <c r="X61" s="79">
        <f>SUM(X57:AA60)</f>
        <v>0</v>
      </c>
      <c r="Y61" s="95"/>
      <c r="Z61" s="95"/>
      <c r="AA61" s="96"/>
      <c r="AB61" s="79">
        <f>SUM(AB57:AE60)</f>
        <v>0</v>
      </c>
      <c r="AC61" s="80"/>
      <c r="AD61" s="80"/>
      <c r="AE61" s="81"/>
      <c r="AF61" s="103"/>
      <c r="AG61" s="104"/>
      <c r="AH61" s="104"/>
      <c r="AI61" s="79">
        <f>SUM(AI57:AK60)</f>
        <v>0</v>
      </c>
      <c r="AJ61" s="80"/>
      <c r="AK61" s="81"/>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c r="FK61" s="18"/>
      <c r="FL61" s="18"/>
      <c r="FM61" s="18"/>
      <c r="FN61" s="18"/>
      <c r="FO61" s="18"/>
      <c r="FP61" s="18"/>
      <c r="FQ61" s="18"/>
      <c r="FR61" s="18"/>
      <c r="FS61" s="18"/>
      <c r="FT61" s="18"/>
      <c r="FU61" s="18"/>
      <c r="FV61" s="18"/>
      <c r="FW61" s="18"/>
      <c r="FX61" s="18"/>
      <c r="FY61" s="18"/>
      <c r="FZ61" s="18"/>
      <c r="GA61" s="18"/>
      <c r="GB61" s="18"/>
      <c r="GC61" s="18"/>
      <c r="GD61" s="18"/>
      <c r="GE61" s="18"/>
      <c r="GF61" s="18"/>
      <c r="GG61" s="18"/>
      <c r="GH61" s="18"/>
      <c r="GI61" s="18"/>
      <c r="GJ61" s="18"/>
      <c r="GK61" s="18"/>
      <c r="GL61" s="18"/>
      <c r="GM61" s="18"/>
      <c r="GN61" s="18"/>
      <c r="GO61" s="18"/>
      <c r="GP61" s="18"/>
    </row>
    <row r="62" spans="1:198" ht="13" thickTop="1" x14ac:dyDescent="0.25">
      <c r="A62" s="44" t="s">
        <v>58</v>
      </c>
      <c r="B62" s="45"/>
      <c r="C62" s="53" t="s">
        <v>42</v>
      </c>
      <c r="D62" s="46"/>
      <c r="E62" s="46"/>
      <c r="F62" s="46"/>
      <c r="G62" s="47"/>
      <c r="H62" s="46" t="s">
        <v>43</v>
      </c>
      <c r="I62" s="46"/>
      <c r="J62" s="46"/>
      <c r="K62" s="89"/>
      <c r="L62" s="89"/>
      <c r="M62" s="90"/>
      <c r="N62" s="17">
        <v>1</v>
      </c>
      <c r="O62" s="48" t="s">
        <v>44</v>
      </c>
      <c r="P62" s="49"/>
      <c r="Q62" s="49"/>
      <c r="R62" s="45"/>
      <c r="S62" s="48" t="s">
        <v>45</v>
      </c>
      <c r="T62" s="49"/>
      <c r="U62" s="49"/>
      <c r="V62" s="45"/>
      <c r="W62" s="16">
        <v>2</v>
      </c>
      <c r="X62" s="48" t="s">
        <v>44</v>
      </c>
      <c r="Y62" s="49"/>
      <c r="Z62" s="49"/>
      <c r="AA62" s="45"/>
      <c r="AB62" s="48" t="s">
        <v>45</v>
      </c>
      <c r="AC62" s="49"/>
      <c r="AD62" s="49"/>
      <c r="AE62" s="45"/>
      <c r="AF62" s="48" t="s">
        <v>46</v>
      </c>
      <c r="AG62" s="49"/>
      <c r="AH62" s="49"/>
      <c r="AI62" s="48" t="s">
        <v>47</v>
      </c>
      <c r="AJ62" s="49"/>
      <c r="AK62" s="45"/>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c r="EO62" s="18"/>
      <c r="EP62" s="18"/>
      <c r="EQ62" s="18"/>
      <c r="ER62" s="18"/>
      <c r="ES62" s="18"/>
      <c r="ET62" s="18"/>
      <c r="EU62" s="18"/>
      <c r="EV62" s="18"/>
      <c r="EW62" s="18"/>
      <c r="EX62" s="18"/>
      <c r="EY62" s="18"/>
      <c r="EZ62" s="18"/>
      <c r="FA62" s="18"/>
      <c r="FB62" s="18"/>
      <c r="FC62" s="18"/>
      <c r="FD62" s="18"/>
      <c r="FE62" s="18"/>
      <c r="FF62" s="18"/>
      <c r="FG62" s="18"/>
      <c r="FH62" s="18"/>
      <c r="FI62" s="18"/>
      <c r="FJ62" s="18"/>
      <c r="FK62" s="18"/>
      <c r="FL62" s="18"/>
      <c r="FM62" s="18"/>
      <c r="FN62" s="18"/>
      <c r="FO62" s="18"/>
      <c r="FP62" s="18"/>
      <c r="FQ62" s="18"/>
      <c r="FR62" s="18"/>
      <c r="FS62" s="18"/>
      <c r="FT62" s="18"/>
      <c r="FU62" s="18"/>
      <c r="FV62" s="18"/>
      <c r="FW62" s="18"/>
      <c r="FX62" s="18"/>
      <c r="FY62" s="18"/>
      <c r="FZ62" s="18"/>
      <c r="GA62" s="18"/>
      <c r="GB62" s="18"/>
      <c r="GC62" s="18"/>
      <c r="GD62" s="18"/>
      <c r="GE62" s="18"/>
      <c r="GF62" s="18"/>
      <c r="GG62" s="18"/>
      <c r="GH62" s="18"/>
      <c r="GI62" s="18"/>
      <c r="GJ62" s="18"/>
      <c r="GK62" s="18"/>
      <c r="GL62" s="18"/>
      <c r="GM62" s="18"/>
      <c r="GN62" s="18"/>
      <c r="GO62" s="18"/>
      <c r="GP62" s="18"/>
    </row>
    <row r="63" spans="1:198" x14ac:dyDescent="0.25">
      <c r="A63" s="40"/>
      <c r="B63" s="41"/>
      <c r="C63" s="40"/>
      <c r="D63" s="42"/>
      <c r="E63" s="42"/>
      <c r="F63" s="42"/>
      <c r="G63" s="43"/>
      <c r="H63" s="40"/>
      <c r="I63" s="42"/>
      <c r="J63" s="42"/>
      <c r="K63" s="42"/>
      <c r="L63" s="42"/>
      <c r="M63" s="43"/>
      <c r="N63" s="14" t="s">
        <v>48</v>
      </c>
      <c r="O63" s="59"/>
      <c r="P63" s="60"/>
      <c r="Q63" s="60"/>
      <c r="R63" s="61"/>
      <c r="S63" s="59"/>
      <c r="T63" s="60"/>
      <c r="U63" s="60"/>
      <c r="V63" s="61"/>
      <c r="W63" s="14" t="s">
        <v>50</v>
      </c>
      <c r="X63" s="59"/>
      <c r="Y63" s="60"/>
      <c r="Z63" s="60"/>
      <c r="AA63" s="61"/>
      <c r="AB63" s="59"/>
      <c r="AC63" s="60"/>
      <c r="AD63" s="60"/>
      <c r="AE63" s="61"/>
      <c r="AF63" s="40"/>
      <c r="AG63" s="91"/>
      <c r="AH63" s="91"/>
      <c r="AI63" s="59"/>
      <c r="AJ63" s="60"/>
      <c r="AK63" s="61"/>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18"/>
      <c r="FC63" s="18"/>
      <c r="FD63" s="18"/>
      <c r="FE63" s="18"/>
      <c r="FF63" s="18"/>
      <c r="FG63" s="18"/>
      <c r="FH63" s="18"/>
      <c r="FI63" s="18"/>
      <c r="FJ63" s="18"/>
      <c r="FK63" s="18"/>
      <c r="FL63" s="18"/>
      <c r="FM63" s="18"/>
      <c r="FN63" s="18"/>
      <c r="FO63" s="18"/>
      <c r="FP63" s="18"/>
      <c r="FQ63" s="18"/>
      <c r="FR63" s="18"/>
      <c r="FS63" s="18"/>
      <c r="FT63" s="18"/>
      <c r="FU63" s="18"/>
      <c r="FV63" s="18"/>
      <c r="FW63" s="18"/>
      <c r="FX63" s="18"/>
      <c r="FY63" s="18"/>
      <c r="FZ63" s="18"/>
      <c r="GA63" s="18"/>
      <c r="GB63" s="18"/>
      <c r="GC63" s="18"/>
      <c r="GD63" s="18"/>
      <c r="GE63" s="18"/>
      <c r="GF63" s="18"/>
      <c r="GG63" s="18"/>
      <c r="GH63" s="18"/>
      <c r="GI63" s="18"/>
      <c r="GJ63" s="18"/>
      <c r="GK63" s="18"/>
      <c r="GL63" s="18"/>
      <c r="GM63" s="18"/>
      <c r="GN63" s="18"/>
      <c r="GO63" s="18"/>
      <c r="GP63" s="18"/>
    </row>
    <row r="64" spans="1:198" ht="12.75" customHeight="1" x14ac:dyDescent="0.25">
      <c r="A64" s="40"/>
      <c r="B64" s="41"/>
      <c r="C64" s="40"/>
      <c r="D64" s="42"/>
      <c r="E64" s="42"/>
      <c r="F64" s="42"/>
      <c r="G64" s="43"/>
      <c r="H64" s="40"/>
      <c r="I64" s="42"/>
      <c r="J64" s="42"/>
      <c r="K64" s="42"/>
      <c r="L64" s="42"/>
      <c r="M64" s="43"/>
      <c r="N64" s="14" t="s">
        <v>51</v>
      </c>
      <c r="O64" s="59"/>
      <c r="P64" s="60"/>
      <c r="Q64" s="60"/>
      <c r="R64" s="61"/>
      <c r="S64" s="59"/>
      <c r="T64" s="60"/>
      <c r="U64" s="60"/>
      <c r="V64" s="61"/>
      <c r="W64" s="14" t="s">
        <v>52</v>
      </c>
      <c r="X64" s="59"/>
      <c r="Y64" s="60"/>
      <c r="Z64" s="60"/>
      <c r="AA64" s="61"/>
      <c r="AB64" s="59"/>
      <c r="AC64" s="60"/>
      <c r="AD64" s="60"/>
      <c r="AE64" s="61"/>
      <c r="AF64" s="40"/>
      <c r="AG64" s="91"/>
      <c r="AH64" s="91"/>
      <c r="AI64" s="59"/>
      <c r="AJ64" s="60"/>
      <c r="AK64" s="61"/>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18"/>
      <c r="FC64" s="18"/>
      <c r="FD64" s="18"/>
      <c r="FE64" s="18"/>
      <c r="FF64" s="18"/>
      <c r="FG64" s="18"/>
      <c r="FH64" s="18"/>
      <c r="FI64" s="18"/>
      <c r="FJ64" s="18"/>
      <c r="FK64" s="18"/>
      <c r="FL64" s="18"/>
      <c r="FM64" s="18"/>
      <c r="FN64" s="18"/>
      <c r="FO64" s="18"/>
      <c r="FP64" s="18"/>
      <c r="FQ64" s="18"/>
      <c r="FR64" s="18"/>
      <c r="FS64" s="18"/>
      <c r="FT64" s="18"/>
      <c r="FU64" s="18"/>
      <c r="FV64" s="18"/>
      <c r="FW64" s="18"/>
      <c r="FX64" s="18"/>
      <c r="FY64" s="18"/>
      <c r="FZ64" s="18"/>
      <c r="GA64" s="18"/>
      <c r="GB64" s="18"/>
      <c r="GC64" s="18"/>
      <c r="GD64" s="18"/>
      <c r="GE64" s="18"/>
      <c r="GF64" s="18"/>
      <c r="GG64" s="18"/>
      <c r="GH64" s="18"/>
      <c r="GI64" s="18"/>
      <c r="GJ64" s="18"/>
      <c r="GK64" s="18"/>
      <c r="GL64" s="18"/>
      <c r="GM64" s="18"/>
      <c r="GN64" s="18"/>
      <c r="GO64" s="18"/>
      <c r="GP64" s="18"/>
    </row>
    <row r="65" spans="1:198" ht="11.25" customHeight="1" x14ac:dyDescent="0.25">
      <c r="A65" s="40"/>
      <c r="B65" s="41"/>
      <c r="C65" s="40"/>
      <c r="D65" s="42"/>
      <c r="E65" s="42"/>
      <c r="F65" s="42"/>
      <c r="G65" s="43"/>
      <c r="H65" s="40"/>
      <c r="I65" s="42"/>
      <c r="J65" s="42"/>
      <c r="K65" s="42"/>
      <c r="L65" s="42"/>
      <c r="M65" s="43"/>
      <c r="N65" s="14" t="s">
        <v>53</v>
      </c>
      <c r="O65" s="59"/>
      <c r="P65" s="60"/>
      <c r="Q65" s="60"/>
      <c r="R65" s="61"/>
      <c r="S65" s="59"/>
      <c r="T65" s="60"/>
      <c r="U65" s="60"/>
      <c r="V65" s="61"/>
      <c r="W65" s="14" t="s">
        <v>54</v>
      </c>
      <c r="X65" s="59"/>
      <c r="Y65" s="60"/>
      <c r="Z65" s="60"/>
      <c r="AA65" s="61"/>
      <c r="AB65" s="59"/>
      <c r="AC65" s="60"/>
      <c r="AD65" s="60"/>
      <c r="AE65" s="61"/>
      <c r="AF65" s="40"/>
      <c r="AG65" s="91"/>
      <c r="AH65" s="91"/>
      <c r="AI65" s="59"/>
      <c r="AJ65" s="60"/>
      <c r="AK65" s="61"/>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c r="EN65" s="18"/>
      <c r="EO65" s="18"/>
      <c r="EP65" s="18"/>
      <c r="EQ65" s="18"/>
      <c r="ER65" s="18"/>
      <c r="ES65" s="18"/>
      <c r="ET65" s="18"/>
      <c r="EU65" s="18"/>
      <c r="EV65" s="18"/>
      <c r="EW65" s="18"/>
      <c r="EX65" s="18"/>
      <c r="EY65" s="18"/>
      <c r="EZ65" s="18"/>
      <c r="FA65" s="18"/>
      <c r="FB65" s="18"/>
      <c r="FC65" s="18"/>
      <c r="FD65" s="18"/>
      <c r="FE65" s="18"/>
      <c r="FF65" s="18"/>
      <c r="FG65" s="18"/>
      <c r="FH65" s="18"/>
      <c r="FI65" s="18"/>
      <c r="FJ65" s="18"/>
      <c r="FK65" s="18"/>
      <c r="FL65" s="18"/>
      <c r="FM65" s="18"/>
      <c r="FN65" s="18"/>
      <c r="FO65" s="18"/>
      <c r="FP65" s="18"/>
      <c r="FQ65" s="18"/>
      <c r="FR65" s="18"/>
      <c r="FS65" s="18"/>
      <c r="FT65" s="18"/>
      <c r="FU65" s="18"/>
      <c r="FV65" s="18"/>
      <c r="FW65" s="18"/>
      <c r="FX65" s="18"/>
      <c r="FY65" s="18"/>
      <c r="FZ65" s="18"/>
      <c r="GA65" s="18"/>
      <c r="GB65" s="18"/>
      <c r="GC65" s="18"/>
      <c r="GD65" s="18"/>
      <c r="GE65" s="18"/>
      <c r="GF65" s="18"/>
      <c r="GG65" s="18"/>
      <c r="GH65" s="18"/>
      <c r="GI65" s="18"/>
      <c r="GJ65" s="18"/>
      <c r="GK65" s="18"/>
      <c r="GL65" s="18"/>
      <c r="GM65" s="18"/>
      <c r="GN65" s="18"/>
      <c r="GO65" s="18"/>
      <c r="GP65" s="18"/>
    </row>
    <row r="66" spans="1:198" ht="12.9" customHeight="1" x14ac:dyDescent="0.25">
      <c r="A66" s="101" t="s">
        <v>133</v>
      </c>
      <c r="B66" s="102"/>
      <c r="C66" s="97"/>
      <c r="D66" s="98"/>
      <c r="E66" s="99"/>
      <c r="F66" s="100"/>
      <c r="G66" s="101" t="s">
        <v>134</v>
      </c>
      <c r="H66" s="102"/>
      <c r="I66" s="97"/>
      <c r="J66" s="107"/>
      <c r="K66" s="107"/>
      <c r="L66" s="107"/>
      <c r="M66" s="108"/>
      <c r="N66" s="109"/>
      <c r="O66" s="110"/>
      <c r="P66" s="110"/>
      <c r="Q66" s="110"/>
      <c r="R66" s="110"/>
      <c r="S66" s="137"/>
      <c r="T66" s="138"/>
      <c r="U66" s="138"/>
      <c r="V66" s="139"/>
      <c r="W66" s="14" t="s">
        <v>55</v>
      </c>
      <c r="X66" s="59"/>
      <c r="Y66" s="60"/>
      <c r="Z66" s="60"/>
      <c r="AA66" s="61"/>
      <c r="AB66" s="59"/>
      <c r="AC66" s="60"/>
      <c r="AD66" s="60"/>
      <c r="AE66" s="61"/>
      <c r="AF66" s="40"/>
      <c r="AG66" s="91"/>
      <c r="AH66" s="91"/>
      <c r="AI66" s="59"/>
      <c r="AJ66" s="60"/>
      <c r="AK66" s="6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c r="EO66" s="19"/>
      <c r="EP66" s="19"/>
      <c r="EQ66" s="19"/>
      <c r="ER66" s="19"/>
      <c r="ES66" s="19"/>
      <c r="ET66" s="19"/>
      <c r="EU66" s="19"/>
      <c r="EV66" s="19"/>
      <c r="EW66" s="19"/>
      <c r="EX66" s="19"/>
      <c r="EY66" s="19"/>
      <c r="EZ66" s="19"/>
      <c r="FA66" s="19"/>
      <c r="FB66" s="19"/>
      <c r="FC66" s="19"/>
      <c r="FD66" s="19"/>
      <c r="FE66" s="19"/>
      <c r="FF66" s="19"/>
      <c r="FG66" s="19"/>
      <c r="FH66" s="19"/>
      <c r="FI66" s="19"/>
      <c r="FJ66" s="19"/>
      <c r="FK66" s="19"/>
      <c r="FL66" s="19"/>
      <c r="FM66" s="19"/>
      <c r="FN66" s="19"/>
      <c r="FO66" s="19"/>
      <c r="FP66" s="19"/>
      <c r="FQ66" s="19"/>
      <c r="FR66" s="19"/>
      <c r="FS66" s="19"/>
      <c r="FT66" s="19"/>
      <c r="FU66" s="19"/>
      <c r="FV66" s="19"/>
      <c r="FW66" s="19"/>
      <c r="FX66" s="19"/>
      <c r="FY66" s="19"/>
      <c r="FZ66" s="19"/>
      <c r="GA66" s="19"/>
      <c r="GB66" s="19"/>
      <c r="GC66" s="19"/>
      <c r="GD66" s="19"/>
      <c r="GE66" s="19"/>
      <c r="GF66" s="19"/>
      <c r="GG66" s="19"/>
      <c r="GH66" s="19"/>
      <c r="GI66" s="19"/>
      <c r="GJ66" s="19"/>
      <c r="GK66" s="19"/>
      <c r="GL66" s="19"/>
      <c r="GM66" s="19"/>
      <c r="GN66" s="19"/>
      <c r="GO66" s="19"/>
      <c r="GP66" s="19"/>
    </row>
    <row r="67" spans="1:198" ht="12.9" customHeight="1" thickBot="1" x14ac:dyDescent="0.3">
      <c r="A67" s="145" t="s">
        <v>112</v>
      </c>
      <c r="B67" s="145"/>
      <c r="C67" s="146"/>
      <c r="D67" s="146"/>
      <c r="E67" s="146"/>
      <c r="F67" s="147" t="s">
        <v>145</v>
      </c>
      <c r="G67" s="147"/>
      <c r="H67" s="146"/>
      <c r="I67" s="146"/>
      <c r="J67" s="146"/>
      <c r="K67" s="85" t="s">
        <v>146</v>
      </c>
      <c r="L67" s="85"/>
      <c r="M67" s="85"/>
      <c r="N67" s="15" t="s">
        <v>56</v>
      </c>
      <c r="O67" s="67">
        <f>C67*0.7</f>
        <v>0</v>
      </c>
      <c r="P67" s="68"/>
      <c r="Q67" s="68"/>
      <c r="R67" s="69"/>
      <c r="S67" s="67">
        <f>H67*0.7</f>
        <v>0</v>
      </c>
      <c r="T67" s="68"/>
      <c r="U67" s="68"/>
      <c r="V67" s="69"/>
      <c r="W67" s="15" t="s">
        <v>22</v>
      </c>
      <c r="X67" s="79">
        <f>SUM(X63:AA66)</f>
        <v>0</v>
      </c>
      <c r="Y67" s="95"/>
      <c r="Z67" s="95"/>
      <c r="AA67" s="96"/>
      <c r="AB67" s="79">
        <f>SUM(AB63:AE66)</f>
        <v>0</v>
      </c>
      <c r="AC67" s="80"/>
      <c r="AD67" s="80"/>
      <c r="AE67" s="81"/>
      <c r="AF67" s="103"/>
      <c r="AG67" s="104"/>
      <c r="AH67" s="104"/>
      <c r="AI67" s="79">
        <f>SUM(AI63:AK66)</f>
        <v>0</v>
      </c>
      <c r="AJ67" s="80"/>
      <c r="AK67" s="81"/>
      <c r="AL67" s="22"/>
      <c r="AM67" s="22"/>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c r="EO67" s="19"/>
      <c r="EP67" s="19"/>
      <c r="EQ67" s="19"/>
      <c r="ER67" s="19"/>
      <c r="ES67" s="19"/>
      <c r="ET67" s="19"/>
      <c r="EU67" s="19"/>
      <c r="EV67" s="19"/>
      <c r="EW67" s="19"/>
      <c r="EX67" s="19"/>
      <c r="EY67" s="19"/>
      <c r="EZ67" s="19"/>
      <c r="FA67" s="19"/>
      <c r="FB67" s="19"/>
      <c r="FC67" s="19"/>
      <c r="FD67" s="19"/>
      <c r="FE67" s="19"/>
      <c r="FF67" s="19"/>
      <c r="FG67" s="19"/>
      <c r="FH67" s="19"/>
      <c r="FI67" s="19"/>
      <c r="FJ67" s="19"/>
      <c r="FK67" s="19"/>
      <c r="FL67" s="19"/>
      <c r="FM67" s="19"/>
      <c r="FN67" s="19"/>
      <c r="FO67" s="19"/>
      <c r="FP67" s="19"/>
      <c r="FQ67" s="19"/>
      <c r="FR67" s="19"/>
      <c r="FS67" s="19"/>
      <c r="FT67" s="19"/>
      <c r="FU67" s="19"/>
      <c r="FV67" s="19"/>
      <c r="FW67" s="19"/>
      <c r="FX67" s="19"/>
      <c r="FY67" s="19"/>
      <c r="FZ67" s="19"/>
      <c r="GA67" s="19"/>
      <c r="GB67" s="19"/>
      <c r="GC67" s="19"/>
      <c r="GD67" s="19"/>
      <c r="GE67" s="19"/>
      <c r="GF67" s="19"/>
      <c r="GG67" s="19"/>
      <c r="GH67" s="19"/>
      <c r="GI67" s="19"/>
      <c r="GJ67" s="19"/>
      <c r="GK67" s="19"/>
      <c r="GL67" s="19"/>
      <c r="GM67" s="19"/>
      <c r="GN67" s="19"/>
      <c r="GO67" s="19"/>
      <c r="GP67" s="19"/>
    </row>
    <row r="68" spans="1:198" ht="12.9" customHeight="1" thickTop="1" x14ac:dyDescent="0.25">
      <c r="A68" s="86" t="s">
        <v>59</v>
      </c>
      <c r="B68" s="105"/>
      <c r="C68" s="105"/>
      <c r="D68" s="105"/>
      <c r="E68" s="105"/>
      <c r="F68" s="105"/>
      <c r="G68" s="105"/>
      <c r="H68" s="105"/>
      <c r="I68" s="105"/>
      <c r="J68" s="105"/>
      <c r="K68" s="105"/>
      <c r="L68" s="105"/>
      <c r="M68" s="105"/>
      <c r="N68" s="105"/>
      <c r="O68" s="158">
        <f>SUM(O51:R53,O55,O57:R59,O61,O63:R65,O67)</f>
        <v>0</v>
      </c>
      <c r="P68" s="159"/>
      <c r="Q68" s="159"/>
      <c r="R68" s="160"/>
      <c r="S68" s="158">
        <f>SUM(S51:V53,S55,S57:V59,S61,S63:V65,S67)</f>
        <v>0</v>
      </c>
      <c r="T68" s="159"/>
      <c r="U68" s="159"/>
      <c r="V68" s="160"/>
      <c r="W68" s="23"/>
      <c r="X68" s="92">
        <f>SUM(X67,X61,X55)</f>
        <v>0</v>
      </c>
      <c r="Y68" s="93"/>
      <c r="Z68" s="93"/>
      <c r="AA68" s="94"/>
      <c r="AB68" s="92">
        <f>SUM(AB67,AB61,AB55)</f>
        <v>0</v>
      </c>
      <c r="AC68" s="93"/>
      <c r="AD68" s="93"/>
      <c r="AE68" s="94"/>
      <c r="AF68" s="117"/>
      <c r="AG68" s="118"/>
      <c r="AH68" s="119"/>
      <c r="AI68" s="92">
        <f>SUM(AI67,AI61,AI55)</f>
        <v>0</v>
      </c>
      <c r="AJ68" s="93"/>
      <c r="AK68" s="94"/>
      <c r="AL68" s="22"/>
      <c r="AM68" s="22"/>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row>
    <row r="69" spans="1:198" ht="12.9" customHeight="1" x14ac:dyDescent="0.25">
      <c r="A69" s="86" t="s">
        <v>60</v>
      </c>
      <c r="B69" s="105"/>
      <c r="C69" s="105"/>
      <c r="D69" s="105"/>
      <c r="E69" s="105"/>
      <c r="F69" s="105"/>
      <c r="G69" s="105"/>
      <c r="H69" s="105"/>
      <c r="I69" s="105"/>
      <c r="J69" s="105"/>
      <c r="K69" s="105"/>
      <c r="L69" s="105"/>
      <c r="M69" s="105"/>
      <c r="N69" s="106"/>
      <c r="O69" s="155">
        <f>O68</f>
        <v>0</v>
      </c>
      <c r="P69" s="156"/>
      <c r="Q69" s="156"/>
      <c r="R69" s="157"/>
      <c r="S69" s="155">
        <f>SUM(S68)</f>
        <v>0</v>
      </c>
      <c r="T69" s="156"/>
      <c r="U69" s="156"/>
      <c r="V69" s="157"/>
      <c r="W69" s="23"/>
      <c r="X69" s="92">
        <f>SUM(X68)</f>
        <v>0</v>
      </c>
      <c r="Y69" s="93"/>
      <c r="Z69" s="93"/>
      <c r="AA69" s="94"/>
      <c r="AB69" s="92">
        <f>SUM(AB68)</f>
        <v>0</v>
      </c>
      <c r="AC69" s="93"/>
      <c r="AD69" s="93"/>
      <c r="AE69" s="94"/>
      <c r="AF69" s="117"/>
      <c r="AG69" s="118"/>
      <c r="AH69" s="119"/>
      <c r="AI69" s="92">
        <f>SUM(AI68)</f>
        <v>0</v>
      </c>
      <c r="AJ69" s="93"/>
      <c r="AK69" s="94"/>
      <c r="AL69" s="22"/>
      <c r="AM69" s="22"/>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c r="GH69" s="19"/>
      <c r="GI69" s="19"/>
      <c r="GJ69" s="19"/>
      <c r="GK69" s="19"/>
      <c r="GL69" s="19"/>
      <c r="GM69" s="19"/>
      <c r="GN69" s="19"/>
      <c r="GO69" s="19"/>
      <c r="GP69" s="19"/>
    </row>
    <row r="70" spans="1:198" ht="12.9" customHeight="1" x14ac:dyDescent="0.25">
      <c r="A70" s="126" t="s">
        <v>61</v>
      </c>
      <c r="B70" s="126"/>
      <c r="C70" s="126"/>
      <c r="D70" s="126"/>
      <c r="E70" s="126"/>
      <c r="F70" s="126"/>
      <c r="G70" s="126"/>
      <c r="H70" s="126"/>
      <c r="I70" s="126"/>
      <c r="J70" s="126"/>
      <c r="K70" s="126"/>
      <c r="L70" s="126"/>
      <c r="M70" s="25" t="s">
        <v>62</v>
      </c>
      <c r="N70" s="25"/>
      <c r="O70" s="25"/>
      <c r="P70" s="25"/>
      <c r="Q70" s="25"/>
      <c r="R70" s="25"/>
      <c r="S70" s="25"/>
      <c r="T70" s="25"/>
      <c r="U70" s="25"/>
      <c r="V70" s="25"/>
      <c r="W70" s="25"/>
      <c r="X70" s="25"/>
      <c r="Y70" s="123" t="s">
        <v>63</v>
      </c>
      <c r="Z70" s="124"/>
      <c r="AA70" s="124"/>
      <c r="AB70" s="124"/>
      <c r="AC70" s="124"/>
      <c r="AD70" s="124"/>
      <c r="AE70" s="124"/>
      <c r="AF70" s="124"/>
      <c r="AG70" s="124"/>
      <c r="AH70" s="124"/>
      <c r="AI70" s="124"/>
      <c r="AJ70" s="124"/>
      <c r="AK70" s="124"/>
      <c r="AL70" s="22"/>
      <c r="AM70" s="22"/>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c r="GH70" s="19"/>
      <c r="GI70" s="19"/>
      <c r="GJ70" s="19"/>
      <c r="GK70" s="19"/>
      <c r="GL70" s="19"/>
      <c r="GM70" s="19"/>
      <c r="GN70" s="19"/>
      <c r="GO70" s="19"/>
      <c r="GP70" s="19"/>
    </row>
    <row r="71" spans="1:198" ht="12.9" customHeight="1" x14ac:dyDescent="0.25">
      <c r="A71" s="126" t="s">
        <v>64</v>
      </c>
      <c r="B71" s="126"/>
      <c r="C71" s="126"/>
      <c r="D71" s="126"/>
      <c r="E71" s="126" t="s">
        <v>65</v>
      </c>
      <c r="F71" s="126"/>
      <c r="G71" s="126"/>
      <c r="H71" s="126"/>
      <c r="I71" s="126"/>
      <c r="J71" s="126"/>
      <c r="K71" s="126"/>
      <c r="L71" s="126"/>
      <c r="M71" s="28" t="s">
        <v>66</v>
      </c>
      <c r="N71" s="28"/>
      <c r="O71" s="28"/>
      <c r="P71" s="28"/>
      <c r="Q71" s="28"/>
      <c r="R71" s="28" t="s">
        <v>67</v>
      </c>
      <c r="S71" s="28"/>
      <c r="T71" s="28"/>
      <c r="U71" s="27"/>
      <c r="V71" s="27"/>
      <c r="W71" s="27"/>
      <c r="X71" s="27"/>
      <c r="Y71" s="125"/>
      <c r="Z71" s="125"/>
      <c r="AA71" s="125"/>
      <c r="AB71" s="125"/>
      <c r="AC71" s="125"/>
      <c r="AD71" s="125"/>
      <c r="AE71" s="125"/>
      <c r="AF71" s="125"/>
      <c r="AG71" s="125"/>
      <c r="AH71" s="125"/>
      <c r="AI71" s="125"/>
      <c r="AJ71" s="125"/>
      <c r="AK71" s="125"/>
      <c r="AL71" s="21" t="s">
        <v>68</v>
      </c>
      <c r="AM71" s="143">
        <f>SUM(O51,O55,O57,O61,O63,O67)</f>
        <v>0</v>
      </c>
      <c r="AN71" s="144"/>
      <c r="AO71" s="144"/>
      <c r="AP71" s="144"/>
      <c r="AQ71" s="144"/>
      <c r="AR71" s="144"/>
      <c r="AS71" s="144"/>
      <c r="AT71" s="21" t="s">
        <v>69</v>
      </c>
      <c r="AU71" s="26">
        <f>SUM(X63:AA65,X57:AA59,X51:AA53)</f>
        <v>0</v>
      </c>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c r="EO71" s="19"/>
      <c r="EP71" s="19"/>
      <c r="EQ71" s="19"/>
      <c r="ER71" s="19"/>
      <c r="ES71" s="19"/>
      <c r="ET71" s="19"/>
      <c r="EU71" s="19"/>
      <c r="EV71" s="19"/>
      <c r="EW71" s="19"/>
      <c r="EX71" s="19"/>
      <c r="EY71" s="19"/>
      <c r="EZ71" s="19"/>
      <c r="FA71" s="19"/>
      <c r="FB71" s="19"/>
      <c r="FC71" s="19"/>
      <c r="FD71" s="19"/>
      <c r="FE71" s="19"/>
      <c r="FF71" s="19"/>
      <c r="FG71" s="19"/>
      <c r="FH71" s="19"/>
      <c r="FI71" s="19"/>
      <c r="FJ71" s="19"/>
      <c r="FK71" s="19"/>
      <c r="FL71" s="19"/>
      <c r="FM71" s="19"/>
      <c r="FN71" s="19"/>
      <c r="FO71" s="19"/>
      <c r="FP71" s="19"/>
      <c r="FQ71" s="19"/>
      <c r="FR71" s="19"/>
      <c r="FS71" s="19"/>
      <c r="FT71" s="19"/>
      <c r="FU71" s="19"/>
      <c r="FV71" s="19"/>
      <c r="FW71" s="19"/>
      <c r="FX71" s="19"/>
      <c r="FY71" s="19"/>
      <c r="FZ71" s="19"/>
      <c r="GA71" s="19"/>
      <c r="GB71" s="19"/>
      <c r="GC71" s="19"/>
      <c r="GD71" s="19"/>
      <c r="GE71" s="19"/>
      <c r="GF71" s="19"/>
      <c r="GG71" s="19"/>
      <c r="GH71" s="19"/>
      <c r="GI71" s="19"/>
      <c r="GJ71" s="19"/>
      <c r="GK71" s="19"/>
      <c r="GL71" s="19"/>
      <c r="GM71" s="19"/>
      <c r="GN71" s="19"/>
      <c r="GO71" s="19"/>
      <c r="GP71" s="19"/>
    </row>
    <row r="72" spans="1:198" ht="12.9" customHeight="1" x14ac:dyDescent="0.25">
      <c r="A72" s="154" t="s">
        <v>70</v>
      </c>
      <c r="B72" s="154"/>
      <c r="C72" s="154"/>
      <c r="D72" s="154"/>
      <c r="E72" s="154" t="s">
        <v>71</v>
      </c>
      <c r="F72" s="154"/>
      <c r="G72" s="154"/>
      <c r="H72" s="154"/>
      <c r="I72" s="154"/>
      <c r="J72" s="154"/>
      <c r="K72" s="154"/>
      <c r="L72" s="154"/>
      <c r="M72" s="154" t="s">
        <v>72</v>
      </c>
      <c r="N72" s="154"/>
      <c r="O72" s="154"/>
      <c r="P72" s="154"/>
      <c r="Q72" s="154"/>
      <c r="R72" s="154" t="s">
        <v>73</v>
      </c>
      <c r="S72" s="161"/>
      <c r="T72" s="161"/>
      <c r="U72" s="161"/>
      <c r="V72" s="161"/>
      <c r="W72" s="161"/>
      <c r="X72" s="161"/>
      <c r="Y72" s="161"/>
      <c r="Z72" s="161"/>
      <c r="AA72" s="161"/>
      <c r="AB72" s="161"/>
      <c r="AC72" s="161"/>
      <c r="AD72" s="161"/>
      <c r="AE72" s="161"/>
      <c r="AF72" s="161"/>
      <c r="AG72" s="161"/>
      <c r="AH72" s="161"/>
      <c r="AI72" s="161"/>
      <c r="AJ72" s="161"/>
      <c r="AK72" s="161"/>
      <c r="AL72" s="21" t="s">
        <v>74</v>
      </c>
      <c r="AM72" s="143">
        <f>SUM(S51,S55,S57,S61,S63,S67)</f>
        <v>0</v>
      </c>
      <c r="AN72" s="144"/>
      <c r="AO72" s="144"/>
      <c r="AP72" s="144"/>
      <c r="AQ72" s="144"/>
      <c r="AR72" s="144"/>
      <c r="AS72" s="144"/>
      <c r="AT72" s="21" t="s">
        <v>75</v>
      </c>
      <c r="AU72" s="26">
        <f>SUM(AB63:AE65,AB57:AE59,AB51:AE53)</f>
        <v>0</v>
      </c>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19"/>
      <c r="FK72" s="19"/>
      <c r="FL72" s="19"/>
      <c r="FM72" s="19"/>
      <c r="FN72" s="19"/>
      <c r="FO72" s="19"/>
      <c r="FP72" s="19"/>
      <c r="FQ72" s="19"/>
      <c r="FR72" s="19"/>
      <c r="FS72" s="19"/>
      <c r="FT72" s="19"/>
      <c r="FU72" s="19"/>
      <c r="FV72" s="19"/>
      <c r="FW72" s="19"/>
      <c r="FX72" s="19"/>
      <c r="FY72" s="19"/>
      <c r="FZ72" s="19"/>
      <c r="GA72" s="19"/>
      <c r="GB72" s="19"/>
      <c r="GC72" s="19"/>
      <c r="GD72" s="19"/>
      <c r="GE72" s="19"/>
      <c r="GF72" s="19"/>
      <c r="GG72" s="19"/>
      <c r="GH72" s="19"/>
      <c r="GI72" s="19"/>
      <c r="GJ72" s="19"/>
      <c r="GK72" s="19"/>
      <c r="GL72" s="19"/>
      <c r="GM72" s="19"/>
      <c r="GN72" s="19"/>
      <c r="GO72" s="19"/>
      <c r="GP72" s="19"/>
    </row>
    <row r="73" spans="1:198" ht="12.9" customHeight="1" x14ac:dyDescent="0.25">
      <c r="A73" s="154"/>
      <c r="B73" s="161"/>
      <c r="C73" s="161"/>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c r="AE73" s="161"/>
      <c r="AF73" s="161"/>
      <c r="AG73" s="161"/>
      <c r="AH73" s="161"/>
      <c r="AI73" s="161"/>
      <c r="AJ73" s="161"/>
      <c r="AK73" s="161"/>
      <c r="AL73" s="22"/>
      <c r="AM73" s="22"/>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c r="EO73" s="19"/>
      <c r="EP73" s="19"/>
      <c r="EQ73" s="19"/>
      <c r="ER73" s="19"/>
      <c r="ES73" s="19"/>
      <c r="ET73" s="19"/>
      <c r="EU73" s="19"/>
      <c r="EV73" s="19"/>
      <c r="EW73" s="19"/>
      <c r="EX73" s="19"/>
      <c r="EY73" s="19"/>
      <c r="EZ73" s="19"/>
      <c r="FA73" s="19"/>
      <c r="FB73" s="19"/>
      <c r="FC73" s="19"/>
      <c r="FD73" s="19"/>
      <c r="FE73" s="19"/>
      <c r="FF73" s="19"/>
      <c r="FG73" s="19"/>
      <c r="FH73" s="19"/>
      <c r="FI73" s="19"/>
      <c r="FJ73" s="19"/>
      <c r="FK73" s="19"/>
      <c r="FL73" s="19"/>
      <c r="FM73" s="19"/>
      <c r="FN73" s="19"/>
      <c r="FO73" s="19"/>
      <c r="FP73" s="19"/>
      <c r="FQ73" s="19"/>
      <c r="FR73" s="19"/>
      <c r="FS73" s="19"/>
      <c r="FT73" s="19"/>
      <c r="FU73" s="19"/>
      <c r="FV73" s="19"/>
      <c r="FW73" s="19"/>
      <c r="FX73" s="19"/>
      <c r="FY73" s="19"/>
      <c r="FZ73" s="19"/>
      <c r="GA73" s="19"/>
      <c r="GB73" s="19"/>
      <c r="GC73" s="19"/>
      <c r="GD73" s="19"/>
      <c r="GE73" s="19"/>
      <c r="GF73" s="19"/>
      <c r="GG73" s="19"/>
      <c r="GH73" s="19"/>
      <c r="GI73" s="19"/>
      <c r="GJ73" s="19"/>
      <c r="GK73" s="19"/>
      <c r="GL73" s="19"/>
      <c r="GM73" s="19"/>
      <c r="GN73" s="19"/>
      <c r="GO73" s="19"/>
      <c r="GP73" s="19"/>
    </row>
    <row r="74" spans="1:198" ht="12.9" customHeight="1" x14ac:dyDescent="0.25">
      <c r="A74" s="53" t="s">
        <v>37</v>
      </c>
      <c r="B74" s="46"/>
      <c r="C74" s="46"/>
      <c r="D74" s="46"/>
      <c r="E74" s="46"/>
      <c r="F74" s="46"/>
      <c r="G74" s="46"/>
      <c r="H74" s="46"/>
      <c r="I74" s="46"/>
      <c r="J74" s="46"/>
      <c r="K74" s="46"/>
      <c r="L74" s="46"/>
      <c r="M74" s="47"/>
      <c r="N74" s="4"/>
      <c r="O74" s="48" t="s">
        <v>38</v>
      </c>
      <c r="P74" s="49"/>
      <c r="Q74" s="49"/>
      <c r="R74" s="49"/>
      <c r="S74" s="49"/>
      <c r="T74" s="49"/>
      <c r="U74" s="49"/>
      <c r="V74" s="45"/>
      <c r="W74" s="16"/>
      <c r="X74" s="48" t="s">
        <v>39</v>
      </c>
      <c r="Y74" s="49"/>
      <c r="Z74" s="49"/>
      <c r="AA74" s="49"/>
      <c r="AB74" s="49"/>
      <c r="AC74" s="49"/>
      <c r="AD74" s="49"/>
      <c r="AE74" s="45"/>
      <c r="AF74" s="48" t="s">
        <v>40</v>
      </c>
      <c r="AG74" s="49"/>
      <c r="AH74" s="49"/>
      <c r="AI74" s="49"/>
      <c r="AJ74" s="49"/>
      <c r="AK74" s="45"/>
      <c r="AL74" s="22"/>
      <c r="AM74" s="22"/>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c r="EO74" s="19"/>
      <c r="EP74" s="19"/>
      <c r="EQ74" s="19"/>
      <c r="ER74" s="19"/>
      <c r="ES74" s="19"/>
      <c r="ET74" s="19"/>
      <c r="EU74" s="19"/>
      <c r="EV74" s="19"/>
      <c r="EW74" s="19"/>
      <c r="EX74" s="19"/>
      <c r="EY74" s="19"/>
      <c r="EZ74" s="19"/>
      <c r="FA74" s="19"/>
      <c r="FB74" s="19"/>
      <c r="FC74" s="19"/>
      <c r="FD74" s="19"/>
      <c r="FE74" s="19"/>
      <c r="FF74" s="19"/>
      <c r="FG74" s="19"/>
      <c r="FH74" s="19"/>
      <c r="FI74" s="19"/>
      <c r="FJ74" s="19"/>
      <c r="FK74" s="19"/>
      <c r="FL74" s="19"/>
      <c r="FM74" s="19"/>
      <c r="FN74" s="19"/>
      <c r="FO74" s="19"/>
      <c r="FP74" s="19"/>
      <c r="FQ74" s="19"/>
      <c r="FR74" s="19"/>
      <c r="FS74" s="19"/>
      <c r="FT74" s="19"/>
      <c r="FU74" s="19"/>
      <c r="FV74" s="19"/>
      <c r="FW74" s="19"/>
      <c r="FX74" s="19"/>
      <c r="FY74" s="19"/>
      <c r="FZ74" s="19"/>
      <c r="GA74" s="19"/>
      <c r="GB74" s="19"/>
      <c r="GC74" s="19"/>
      <c r="GD74" s="19"/>
      <c r="GE74" s="19"/>
      <c r="GF74" s="19"/>
      <c r="GG74" s="19"/>
      <c r="GH74" s="19"/>
      <c r="GI74" s="19"/>
      <c r="GJ74" s="19"/>
      <c r="GK74" s="19"/>
      <c r="GL74" s="19"/>
      <c r="GM74" s="19"/>
      <c r="GN74" s="19"/>
      <c r="GO74" s="19"/>
      <c r="GP74" s="19"/>
    </row>
    <row r="75" spans="1:198" x14ac:dyDescent="0.25">
      <c r="A75" s="44" t="s">
        <v>76</v>
      </c>
      <c r="B75" s="45"/>
      <c r="C75" s="53" t="s">
        <v>42</v>
      </c>
      <c r="D75" s="46"/>
      <c r="E75" s="46"/>
      <c r="F75" s="46"/>
      <c r="G75" s="47"/>
      <c r="H75" s="46" t="s">
        <v>43</v>
      </c>
      <c r="I75" s="46"/>
      <c r="J75" s="46"/>
      <c r="K75" s="46"/>
      <c r="L75" s="46"/>
      <c r="M75" s="47"/>
      <c r="N75" s="17">
        <v>1</v>
      </c>
      <c r="O75" s="48" t="s">
        <v>44</v>
      </c>
      <c r="P75" s="49"/>
      <c r="Q75" s="49"/>
      <c r="R75" s="45"/>
      <c r="S75" s="48" t="s">
        <v>45</v>
      </c>
      <c r="T75" s="49"/>
      <c r="U75" s="49"/>
      <c r="V75" s="45"/>
      <c r="W75" s="16">
        <v>2</v>
      </c>
      <c r="X75" s="48" t="s">
        <v>44</v>
      </c>
      <c r="Y75" s="49"/>
      <c r="Z75" s="49"/>
      <c r="AA75" s="45"/>
      <c r="AB75" s="48" t="s">
        <v>45</v>
      </c>
      <c r="AC75" s="49"/>
      <c r="AD75" s="49"/>
      <c r="AE75" s="45"/>
      <c r="AF75" s="48" t="s">
        <v>46</v>
      </c>
      <c r="AG75" s="49"/>
      <c r="AH75" s="49"/>
      <c r="AI75" s="48" t="s">
        <v>47</v>
      </c>
      <c r="AJ75" s="49"/>
      <c r="AK75" s="45"/>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c r="EO75" s="19"/>
      <c r="EP75" s="19"/>
      <c r="EQ75" s="19"/>
      <c r="ER75" s="19"/>
      <c r="ES75" s="19"/>
      <c r="ET75" s="19"/>
      <c r="EU75" s="19"/>
      <c r="EV75" s="19"/>
      <c r="EW75" s="19"/>
      <c r="EX75" s="19"/>
      <c r="EY75" s="19"/>
      <c r="EZ75" s="19"/>
      <c r="FA75" s="19"/>
      <c r="FB75" s="19"/>
      <c r="FC75" s="19"/>
      <c r="FD75" s="19"/>
      <c r="FE75" s="19"/>
      <c r="FF75" s="19"/>
      <c r="FG75" s="19"/>
      <c r="FH75" s="19"/>
      <c r="FI75" s="19"/>
      <c r="FJ75" s="19"/>
      <c r="FK75" s="19"/>
      <c r="FL75" s="19"/>
      <c r="FM75" s="19"/>
      <c r="FN75" s="19"/>
      <c r="FO75" s="19"/>
      <c r="FP75" s="19"/>
      <c r="FQ75" s="19"/>
      <c r="FR75" s="19"/>
      <c r="FS75" s="19"/>
      <c r="FT75" s="19"/>
      <c r="FU75" s="19"/>
      <c r="FV75" s="19"/>
      <c r="FW75" s="19"/>
      <c r="FX75" s="19"/>
      <c r="FY75" s="19"/>
      <c r="FZ75" s="19"/>
      <c r="GA75" s="19"/>
      <c r="GB75" s="19"/>
      <c r="GC75" s="19"/>
      <c r="GD75" s="19"/>
      <c r="GE75" s="19"/>
      <c r="GF75" s="19"/>
      <c r="GG75" s="19"/>
      <c r="GH75" s="19"/>
      <c r="GI75" s="19"/>
      <c r="GJ75" s="19"/>
      <c r="GK75" s="19"/>
      <c r="GL75" s="19"/>
      <c r="GM75" s="19"/>
      <c r="GN75" s="19"/>
      <c r="GO75" s="19"/>
      <c r="GP75" s="19"/>
    </row>
    <row r="76" spans="1:198" x14ac:dyDescent="0.25">
      <c r="A76" s="40"/>
      <c r="B76" s="41"/>
      <c r="C76" s="40"/>
      <c r="D76" s="42"/>
      <c r="E76" s="42"/>
      <c r="F76" s="42"/>
      <c r="G76" s="43"/>
      <c r="H76" s="40"/>
      <c r="I76" s="42"/>
      <c r="J76" s="42"/>
      <c r="K76" s="42"/>
      <c r="L76" s="42"/>
      <c r="M76" s="43"/>
      <c r="N76" s="14" t="s">
        <v>48</v>
      </c>
      <c r="O76" s="59"/>
      <c r="P76" s="60"/>
      <c r="Q76" s="60"/>
      <c r="R76" s="61"/>
      <c r="S76" s="59"/>
      <c r="T76" s="60"/>
      <c r="U76" s="60"/>
      <c r="V76" s="61"/>
      <c r="W76" s="14" t="s">
        <v>50</v>
      </c>
      <c r="X76" s="59"/>
      <c r="Y76" s="60"/>
      <c r="Z76" s="60"/>
      <c r="AA76" s="61"/>
      <c r="AB76" s="59"/>
      <c r="AC76" s="60"/>
      <c r="AD76" s="60"/>
      <c r="AE76" s="61"/>
      <c r="AF76" s="40"/>
      <c r="AG76" s="91"/>
      <c r="AH76" s="91"/>
      <c r="AI76" s="59"/>
      <c r="AJ76" s="60"/>
      <c r="AK76" s="6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19"/>
      <c r="EV76" s="19"/>
      <c r="EW76" s="19"/>
      <c r="EX76" s="19"/>
      <c r="EY76" s="19"/>
      <c r="EZ76" s="19"/>
      <c r="FA76" s="19"/>
      <c r="FB76" s="19"/>
      <c r="FC76" s="19"/>
      <c r="FD76" s="19"/>
      <c r="FE76" s="19"/>
      <c r="FF76" s="19"/>
      <c r="FG76" s="19"/>
      <c r="FH76" s="19"/>
      <c r="FI76" s="19"/>
      <c r="FJ76" s="19"/>
      <c r="FK76" s="19"/>
      <c r="FL76" s="19"/>
      <c r="FM76" s="19"/>
      <c r="FN76" s="19"/>
      <c r="FO76" s="19"/>
      <c r="FP76" s="19"/>
      <c r="FQ76" s="19"/>
      <c r="FR76" s="19"/>
      <c r="FS76" s="19"/>
      <c r="FT76" s="19"/>
      <c r="FU76" s="19"/>
      <c r="FV76" s="19"/>
      <c r="FW76" s="19"/>
      <c r="FX76" s="19"/>
      <c r="FY76" s="19"/>
      <c r="FZ76" s="19"/>
      <c r="GA76" s="19"/>
      <c r="GB76" s="19"/>
      <c r="GC76" s="19"/>
      <c r="GD76" s="19"/>
      <c r="GE76" s="19"/>
      <c r="GF76" s="19"/>
      <c r="GG76" s="19"/>
      <c r="GH76" s="19"/>
      <c r="GI76" s="19"/>
      <c r="GJ76" s="19"/>
      <c r="GK76" s="19"/>
      <c r="GL76" s="19"/>
      <c r="GM76" s="19"/>
      <c r="GN76" s="19"/>
      <c r="GO76" s="19"/>
      <c r="GP76" s="19"/>
    </row>
    <row r="77" spans="1:198" x14ac:dyDescent="0.25">
      <c r="A77" s="40"/>
      <c r="B77" s="41"/>
      <c r="C77" s="40"/>
      <c r="D77" s="42"/>
      <c r="E77" s="42"/>
      <c r="F77" s="42"/>
      <c r="G77" s="43"/>
      <c r="H77" s="40"/>
      <c r="I77" s="42"/>
      <c r="J77" s="42"/>
      <c r="K77" s="42"/>
      <c r="L77" s="42"/>
      <c r="M77" s="43"/>
      <c r="N77" s="14" t="s">
        <v>51</v>
      </c>
      <c r="O77" s="59"/>
      <c r="P77" s="60"/>
      <c r="Q77" s="60"/>
      <c r="R77" s="61"/>
      <c r="S77" s="59"/>
      <c r="T77" s="60"/>
      <c r="U77" s="60"/>
      <c r="V77" s="61"/>
      <c r="W77" s="14" t="s">
        <v>52</v>
      </c>
      <c r="X77" s="59"/>
      <c r="Y77" s="60"/>
      <c r="Z77" s="60"/>
      <c r="AA77" s="61"/>
      <c r="AB77" s="59"/>
      <c r="AC77" s="60"/>
      <c r="AD77" s="60"/>
      <c r="AE77" s="61"/>
      <c r="AF77" s="40"/>
      <c r="AG77" s="91"/>
      <c r="AH77" s="91"/>
      <c r="AI77" s="59"/>
      <c r="AJ77" s="60"/>
      <c r="AK77" s="6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c r="EB77" s="19"/>
      <c r="EC77" s="19"/>
      <c r="ED77" s="19"/>
      <c r="EE77" s="19"/>
      <c r="EF77" s="19"/>
      <c r="EG77" s="19"/>
      <c r="EH77" s="19"/>
      <c r="EI77" s="19"/>
      <c r="EJ77" s="19"/>
      <c r="EK77" s="19"/>
      <c r="EL77" s="19"/>
      <c r="EM77" s="19"/>
      <c r="EN77" s="19"/>
      <c r="EO77" s="19"/>
      <c r="EP77" s="19"/>
      <c r="EQ77" s="19"/>
      <c r="ER77" s="19"/>
      <c r="ES77" s="19"/>
      <c r="ET77" s="19"/>
      <c r="EU77" s="19"/>
      <c r="EV77" s="19"/>
      <c r="EW77" s="19"/>
      <c r="EX77" s="19"/>
      <c r="EY77" s="19"/>
      <c r="EZ77" s="19"/>
      <c r="FA77" s="19"/>
      <c r="FB77" s="19"/>
      <c r="FC77" s="19"/>
      <c r="FD77" s="19"/>
      <c r="FE77" s="19"/>
      <c r="FF77" s="19"/>
      <c r="FG77" s="19"/>
      <c r="FH77" s="19"/>
      <c r="FI77" s="19"/>
      <c r="FJ77" s="19"/>
      <c r="FK77" s="19"/>
      <c r="FL77" s="19"/>
      <c r="FM77" s="19"/>
      <c r="FN77" s="19"/>
      <c r="FO77" s="19"/>
      <c r="FP77" s="19"/>
      <c r="FQ77" s="19"/>
      <c r="FR77" s="19"/>
      <c r="FS77" s="19"/>
      <c r="FT77" s="19"/>
      <c r="FU77" s="19"/>
      <c r="FV77" s="19"/>
      <c r="FW77" s="19"/>
      <c r="FX77" s="19"/>
      <c r="FY77" s="19"/>
      <c r="FZ77" s="19"/>
      <c r="GA77" s="19"/>
      <c r="GB77" s="19"/>
      <c r="GC77" s="19"/>
      <c r="GD77" s="19"/>
      <c r="GE77" s="19"/>
      <c r="GF77" s="19"/>
      <c r="GG77" s="19"/>
      <c r="GH77" s="19"/>
      <c r="GI77" s="19"/>
      <c r="GJ77" s="19"/>
      <c r="GK77" s="19"/>
      <c r="GL77" s="19"/>
      <c r="GM77" s="19"/>
      <c r="GN77" s="19"/>
      <c r="GO77" s="19"/>
      <c r="GP77" s="19"/>
    </row>
    <row r="78" spans="1:198" x14ac:dyDescent="0.25">
      <c r="A78" s="40"/>
      <c r="B78" s="41"/>
      <c r="C78" s="40"/>
      <c r="D78" s="42"/>
      <c r="E78" s="42"/>
      <c r="F78" s="42"/>
      <c r="G78" s="43"/>
      <c r="H78" s="40"/>
      <c r="I78" s="42"/>
      <c r="J78" s="42"/>
      <c r="K78" s="42"/>
      <c r="L78" s="42"/>
      <c r="M78" s="43"/>
      <c r="N78" s="14" t="s">
        <v>53</v>
      </c>
      <c r="O78" s="59"/>
      <c r="P78" s="60"/>
      <c r="Q78" s="60"/>
      <c r="R78" s="61"/>
      <c r="S78" s="59"/>
      <c r="T78" s="60"/>
      <c r="U78" s="60"/>
      <c r="V78" s="61"/>
      <c r="W78" s="14" t="s">
        <v>54</v>
      </c>
      <c r="X78" s="59"/>
      <c r="Y78" s="60"/>
      <c r="Z78" s="60"/>
      <c r="AA78" s="61"/>
      <c r="AB78" s="59"/>
      <c r="AC78" s="60"/>
      <c r="AD78" s="60"/>
      <c r="AE78" s="61"/>
      <c r="AF78" s="40"/>
      <c r="AG78" s="91"/>
      <c r="AH78" s="91"/>
      <c r="AI78" s="59"/>
      <c r="AJ78" s="60"/>
      <c r="AK78" s="61"/>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8"/>
      <c r="EJ78" s="18"/>
      <c r="EK78" s="18"/>
      <c r="EL78" s="18"/>
      <c r="EM78" s="18"/>
      <c r="EN78" s="18"/>
      <c r="EO78" s="18"/>
      <c r="EP78" s="18"/>
      <c r="EQ78" s="18"/>
      <c r="ER78" s="18"/>
      <c r="ES78" s="18"/>
      <c r="ET78" s="18"/>
      <c r="EU78" s="18"/>
      <c r="EV78" s="18"/>
      <c r="EW78" s="18"/>
      <c r="EX78" s="18"/>
      <c r="EY78" s="18"/>
      <c r="EZ78" s="18"/>
      <c r="FA78" s="18"/>
      <c r="FB78" s="18"/>
      <c r="FC78" s="18"/>
      <c r="FD78" s="18"/>
      <c r="FE78" s="18"/>
      <c r="FF78" s="18"/>
      <c r="FG78" s="18"/>
      <c r="FH78" s="18"/>
      <c r="FI78" s="18"/>
      <c r="FJ78" s="18"/>
      <c r="FK78" s="18"/>
      <c r="FL78" s="18"/>
      <c r="FM78" s="18"/>
      <c r="FN78" s="18"/>
      <c r="FO78" s="18"/>
      <c r="FP78" s="18"/>
      <c r="FQ78" s="18"/>
      <c r="FR78" s="18"/>
      <c r="FS78" s="18"/>
      <c r="FT78" s="18"/>
      <c r="FU78" s="18"/>
      <c r="FV78" s="18"/>
      <c r="FW78" s="18"/>
      <c r="FX78" s="18"/>
      <c r="FY78" s="18"/>
      <c r="FZ78" s="18"/>
      <c r="GA78" s="18"/>
      <c r="GB78" s="18"/>
      <c r="GC78" s="18"/>
      <c r="GD78" s="18"/>
      <c r="GE78" s="18"/>
      <c r="GF78" s="18"/>
      <c r="GG78" s="18"/>
      <c r="GH78" s="18"/>
      <c r="GI78" s="18"/>
      <c r="GJ78" s="18"/>
      <c r="GK78" s="18"/>
      <c r="GL78" s="18"/>
      <c r="GM78" s="18"/>
      <c r="GN78" s="18"/>
      <c r="GO78" s="18"/>
      <c r="GP78" s="18"/>
    </row>
    <row r="79" spans="1:198" x14ac:dyDescent="0.25">
      <c r="A79" s="101" t="s">
        <v>133</v>
      </c>
      <c r="B79" s="102"/>
      <c r="C79" s="97"/>
      <c r="D79" s="98"/>
      <c r="E79" s="99"/>
      <c r="F79" s="100"/>
      <c r="G79" s="101" t="s">
        <v>134</v>
      </c>
      <c r="H79" s="102"/>
      <c r="I79" s="97"/>
      <c r="J79" s="107"/>
      <c r="K79" s="107"/>
      <c r="L79" s="107"/>
      <c r="M79" s="108"/>
      <c r="N79" s="109"/>
      <c r="O79" s="110"/>
      <c r="P79" s="110"/>
      <c r="Q79" s="110"/>
      <c r="R79" s="110"/>
      <c r="S79" s="137"/>
      <c r="T79" s="138"/>
      <c r="U79" s="138"/>
      <c r="V79" s="139"/>
      <c r="W79" s="14" t="s">
        <v>55</v>
      </c>
      <c r="X79" s="59"/>
      <c r="Y79" s="60"/>
      <c r="Z79" s="60"/>
      <c r="AA79" s="61"/>
      <c r="AB79" s="59"/>
      <c r="AC79" s="60"/>
      <c r="AD79" s="60"/>
      <c r="AE79" s="61"/>
      <c r="AF79" s="40"/>
      <c r="AG79" s="91"/>
      <c r="AH79" s="91"/>
      <c r="AI79" s="59"/>
      <c r="AJ79" s="60"/>
      <c r="AK79" s="61"/>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c r="DU79" s="18"/>
      <c r="DV79" s="18"/>
      <c r="DW79" s="18"/>
      <c r="DX79" s="18"/>
      <c r="DY79" s="18"/>
      <c r="DZ79" s="18"/>
      <c r="EA79" s="18"/>
      <c r="EB79" s="18"/>
      <c r="EC79" s="18"/>
      <c r="ED79" s="18"/>
      <c r="EE79" s="18"/>
      <c r="EF79" s="18"/>
      <c r="EG79" s="18"/>
      <c r="EH79" s="18"/>
      <c r="EI79" s="18"/>
      <c r="EJ79" s="18"/>
      <c r="EK79" s="18"/>
      <c r="EL79" s="18"/>
      <c r="EM79" s="18"/>
      <c r="EN79" s="18"/>
      <c r="EO79" s="18"/>
      <c r="EP79" s="18"/>
      <c r="EQ79" s="18"/>
      <c r="ER79" s="18"/>
      <c r="ES79" s="18"/>
      <c r="ET79" s="18"/>
      <c r="EU79" s="18"/>
      <c r="EV79" s="18"/>
      <c r="EW79" s="18"/>
      <c r="EX79" s="18"/>
      <c r="EY79" s="18"/>
      <c r="EZ79" s="18"/>
      <c r="FA79" s="18"/>
      <c r="FB79" s="18"/>
      <c r="FC79" s="18"/>
      <c r="FD79" s="18"/>
      <c r="FE79" s="18"/>
      <c r="FF79" s="18"/>
      <c r="FG79" s="18"/>
      <c r="FH79" s="18"/>
      <c r="FI79" s="18"/>
      <c r="FJ79" s="18"/>
      <c r="FK79" s="18"/>
      <c r="FL79" s="18"/>
      <c r="FM79" s="18"/>
      <c r="FN79" s="18"/>
      <c r="FO79" s="18"/>
      <c r="FP79" s="18"/>
      <c r="FQ79" s="18"/>
      <c r="FR79" s="18"/>
      <c r="FS79" s="18"/>
      <c r="FT79" s="18"/>
      <c r="FU79" s="18"/>
      <c r="FV79" s="18"/>
      <c r="FW79" s="18"/>
      <c r="FX79" s="18"/>
      <c r="FY79" s="18"/>
      <c r="FZ79" s="18"/>
      <c r="GA79" s="18"/>
      <c r="GB79" s="18"/>
      <c r="GC79" s="18"/>
      <c r="GD79" s="18"/>
      <c r="GE79" s="18"/>
      <c r="GF79" s="18"/>
      <c r="GG79" s="18"/>
      <c r="GH79" s="18"/>
      <c r="GI79" s="18"/>
      <c r="GJ79" s="18"/>
      <c r="GK79" s="18"/>
      <c r="GL79" s="18"/>
      <c r="GM79" s="18"/>
      <c r="GN79" s="18"/>
      <c r="GO79" s="18"/>
      <c r="GP79" s="18"/>
    </row>
    <row r="80" spans="1:198" ht="13.75" customHeight="1" thickBot="1" x14ac:dyDescent="0.3">
      <c r="A80" s="145" t="s">
        <v>112</v>
      </c>
      <c r="B80" s="145"/>
      <c r="C80" s="146"/>
      <c r="D80" s="146"/>
      <c r="E80" s="146"/>
      <c r="F80" s="147" t="s">
        <v>145</v>
      </c>
      <c r="G80" s="147"/>
      <c r="H80" s="146"/>
      <c r="I80" s="146"/>
      <c r="J80" s="146"/>
      <c r="K80" s="85" t="s">
        <v>146</v>
      </c>
      <c r="L80" s="85"/>
      <c r="M80" s="85"/>
      <c r="N80" s="15" t="s">
        <v>56</v>
      </c>
      <c r="O80" s="67">
        <f>C80*0.7</f>
        <v>0</v>
      </c>
      <c r="P80" s="68"/>
      <c r="Q80" s="68"/>
      <c r="R80" s="69"/>
      <c r="S80" s="67">
        <f>H80*0.7</f>
        <v>0</v>
      </c>
      <c r="T80" s="68"/>
      <c r="U80" s="68"/>
      <c r="V80" s="69"/>
      <c r="W80" s="15" t="s">
        <v>22</v>
      </c>
      <c r="X80" s="79">
        <f>SUM(X76:AA79)</f>
        <v>0</v>
      </c>
      <c r="Y80" s="95"/>
      <c r="Z80" s="95"/>
      <c r="AA80" s="96"/>
      <c r="AB80" s="79">
        <f>SUM(AB76:AE79)</f>
        <v>0</v>
      </c>
      <c r="AC80" s="80"/>
      <c r="AD80" s="80"/>
      <c r="AE80" s="81"/>
      <c r="AF80" s="103"/>
      <c r="AG80" s="104"/>
      <c r="AH80" s="104"/>
      <c r="AI80" s="79">
        <f>SUM(AI76:AK79)</f>
        <v>0</v>
      </c>
      <c r="AJ80" s="80"/>
      <c r="AK80" s="81"/>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8"/>
      <c r="EJ80" s="18"/>
      <c r="EK80" s="18"/>
      <c r="EL80" s="18"/>
      <c r="EM80" s="18"/>
      <c r="EN80" s="18"/>
      <c r="EO80" s="18"/>
      <c r="EP80" s="18"/>
      <c r="EQ80" s="18"/>
      <c r="ER80" s="18"/>
      <c r="ES80" s="18"/>
      <c r="ET80" s="18"/>
      <c r="EU80" s="18"/>
      <c r="EV80" s="18"/>
      <c r="EW80" s="18"/>
      <c r="EX80" s="18"/>
      <c r="EY80" s="18"/>
      <c r="EZ80" s="18"/>
      <c r="FA80" s="18"/>
      <c r="FB80" s="18"/>
      <c r="FC80" s="18"/>
      <c r="FD80" s="18"/>
      <c r="FE80" s="18"/>
      <c r="FF80" s="18"/>
      <c r="FG80" s="18"/>
      <c r="FH80" s="18"/>
      <c r="FI80" s="18"/>
      <c r="FJ80" s="18"/>
      <c r="FK80" s="18"/>
      <c r="FL80" s="18"/>
      <c r="FM80" s="18"/>
      <c r="FN80" s="18"/>
      <c r="FO80" s="18"/>
      <c r="FP80" s="18"/>
      <c r="FQ80" s="18"/>
      <c r="FR80" s="18"/>
      <c r="FS80" s="18"/>
      <c r="FT80" s="18"/>
      <c r="FU80" s="18"/>
      <c r="FV80" s="18"/>
      <c r="FW80" s="18"/>
      <c r="FX80" s="18"/>
      <c r="FY80" s="18"/>
      <c r="FZ80" s="18"/>
      <c r="GA80" s="18"/>
      <c r="GB80" s="18"/>
      <c r="GC80" s="18"/>
      <c r="GD80" s="18"/>
      <c r="GE80" s="18"/>
      <c r="GF80" s="18"/>
      <c r="GG80" s="18"/>
      <c r="GH80" s="18"/>
      <c r="GI80" s="18"/>
      <c r="GJ80" s="18"/>
      <c r="GK80" s="18"/>
      <c r="GL80" s="18"/>
      <c r="GM80" s="18"/>
      <c r="GN80" s="18"/>
      <c r="GO80" s="18"/>
      <c r="GP80" s="18"/>
    </row>
    <row r="81" spans="1:198" ht="13" thickTop="1" x14ac:dyDescent="0.25">
      <c r="A81" s="44" t="s">
        <v>77</v>
      </c>
      <c r="B81" s="45"/>
      <c r="C81" s="53" t="s">
        <v>42</v>
      </c>
      <c r="D81" s="46"/>
      <c r="E81" s="46"/>
      <c r="F81" s="46"/>
      <c r="G81" s="47"/>
      <c r="H81" s="46" t="s">
        <v>43</v>
      </c>
      <c r="I81" s="46"/>
      <c r="J81" s="46"/>
      <c r="K81" s="89"/>
      <c r="L81" s="89"/>
      <c r="M81" s="90"/>
      <c r="N81" s="17">
        <v>1</v>
      </c>
      <c r="O81" s="48" t="s">
        <v>44</v>
      </c>
      <c r="P81" s="49"/>
      <c r="Q81" s="49"/>
      <c r="R81" s="45"/>
      <c r="S81" s="48" t="s">
        <v>45</v>
      </c>
      <c r="T81" s="49"/>
      <c r="U81" s="49"/>
      <c r="V81" s="45"/>
      <c r="W81" s="16">
        <v>2</v>
      </c>
      <c r="X81" s="48" t="s">
        <v>44</v>
      </c>
      <c r="Y81" s="49"/>
      <c r="Z81" s="49"/>
      <c r="AA81" s="45"/>
      <c r="AB81" s="48" t="s">
        <v>45</v>
      </c>
      <c r="AC81" s="49"/>
      <c r="AD81" s="49"/>
      <c r="AE81" s="45"/>
      <c r="AF81" s="48" t="s">
        <v>46</v>
      </c>
      <c r="AG81" s="49"/>
      <c r="AH81" s="49"/>
      <c r="AI81" s="48" t="s">
        <v>47</v>
      </c>
      <c r="AJ81" s="49"/>
      <c r="AK81" s="45"/>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8"/>
      <c r="DZ81" s="18"/>
      <c r="EA81" s="18"/>
      <c r="EB81" s="18"/>
      <c r="EC81" s="18"/>
      <c r="ED81" s="18"/>
      <c r="EE81" s="18"/>
      <c r="EF81" s="18"/>
      <c r="EG81" s="18"/>
      <c r="EH81" s="18"/>
      <c r="EI81" s="18"/>
      <c r="EJ81" s="18"/>
      <c r="EK81" s="18"/>
      <c r="EL81" s="18"/>
      <c r="EM81" s="18"/>
      <c r="EN81" s="18"/>
      <c r="EO81" s="18"/>
      <c r="EP81" s="18"/>
      <c r="EQ81" s="18"/>
      <c r="ER81" s="18"/>
      <c r="ES81" s="18"/>
      <c r="ET81" s="18"/>
      <c r="EU81" s="18"/>
      <c r="EV81" s="18"/>
      <c r="EW81" s="18"/>
      <c r="EX81" s="18"/>
      <c r="EY81" s="18"/>
      <c r="EZ81" s="18"/>
      <c r="FA81" s="18"/>
      <c r="FB81" s="18"/>
      <c r="FC81" s="18"/>
      <c r="FD81" s="18"/>
      <c r="FE81" s="18"/>
      <c r="FF81" s="18"/>
      <c r="FG81" s="18"/>
      <c r="FH81" s="18"/>
      <c r="FI81" s="18"/>
      <c r="FJ81" s="18"/>
      <c r="FK81" s="18"/>
      <c r="FL81" s="18"/>
      <c r="FM81" s="18"/>
      <c r="FN81" s="18"/>
      <c r="FO81" s="18"/>
      <c r="FP81" s="18"/>
      <c r="FQ81" s="18"/>
      <c r="FR81" s="18"/>
      <c r="FS81" s="18"/>
      <c r="FT81" s="18"/>
      <c r="FU81" s="18"/>
      <c r="FV81" s="18"/>
      <c r="FW81" s="18"/>
      <c r="FX81" s="18"/>
      <c r="FY81" s="18"/>
      <c r="FZ81" s="18"/>
      <c r="GA81" s="18"/>
      <c r="GB81" s="18"/>
      <c r="GC81" s="18"/>
      <c r="GD81" s="18"/>
      <c r="GE81" s="18"/>
      <c r="GF81" s="18"/>
      <c r="GG81" s="18"/>
      <c r="GH81" s="18"/>
      <c r="GI81" s="18"/>
      <c r="GJ81" s="18"/>
      <c r="GK81" s="18"/>
      <c r="GL81" s="18"/>
      <c r="GM81" s="18"/>
      <c r="GN81" s="18"/>
      <c r="GO81" s="18"/>
      <c r="GP81" s="18"/>
    </row>
    <row r="82" spans="1:198" x14ac:dyDescent="0.25">
      <c r="A82" s="40"/>
      <c r="B82" s="41"/>
      <c r="C82" s="40"/>
      <c r="D82" s="42"/>
      <c r="E82" s="42"/>
      <c r="F82" s="42"/>
      <c r="G82" s="43"/>
      <c r="H82" s="40"/>
      <c r="I82" s="42"/>
      <c r="J82" s="42"/>
      <c r="K82" s="42"/>
      <c r="L82" s="42"/>
      <c r="M82" s="43"/>
      <c r="N82" s="14" t="s">
        <v>48</v>
      </c>
      <c r="O82" s="59"/>
      <c r="P82" s="60"/>
      <c r="Q82" s="60"/>
      <c r="R82" s="61"/>
      <c r="S82" s="59"/>
      <c r="T82" s="60"/>
      <c r="U82" s="60"/>
      <c r="V82" s="61"/>
      <c r="W82" s="14" t="s">
        <v>50</v>
      </c>
      <c r="X82" s="59"/>
      <c r="Y82" s="60"/>
      <c r="Z82" s="60"/>
      <c r="AA82" s="61"/>
      <c r="AB82" s="59"/>
      <c r="AC82" s="60"/>
      <c r="AD82" s="60"/>
      <c r="AE82" s="61"/>
      <c r="AF82" s="40"/>
      <c r="AG82" s="91"/>
      <c r="AH82" s="91"/>
      <c r="AI82" s="59"/>
      <c r="AJ82" s="60"/>
      <c r="AK82" s="61"/>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c r="DZ82" s="18"/>
      <c r="EA82" s="18"/>
      <c r="EB82" s="18"/>
      <c r="EC82" s="18"/>
      <c r="ED82" s="18"/>
      <c r="EE82" s="18"/>
      <c r="EF82" s="18"/>
      <c r="EG82" s="18"/>
      <c r="EH82" s="18"/>
      <c r="EI82" s="18"/>
      <c r="EJ82" s="18"/>
      <c r="EK82" s="18"/>
      <c r="EL82" s="18"/>
      <c r="EM82" s="18"/>
      <c r="EN82" s="18"/>
      <c r="EO82" s="18"/>
      <c r="EP82" s="18"/>
      <c r="EQ82" s="18"/>
      <c r="ER82" s="18"/>
      <c r="ES82" s="18"/>
      <c r="ET82" s="18"/>
      <c r="EU82" s="18"/>
      <c r="EV82" s="18"/>
      <c r="EW82" s="18"/>
      <c r="EX82" s="18"/>
      <c r="EY82" s="18"/>
      <c r="EZ82" s="18"/>
      <c r="FA82" s="18"/>
      <c r="FB82" s="18"/>
      <c r="FC82" s="18"/>
      <c r="FD82" s="18"/>
      <c r="FE82" s="18"/>
      <c r="FF82" s="18"/>
      <c r="FG82" s="18"/>
      <c r="FH82" s="18"/>
      <c r="FI82" s="18"/>
      <c r="FJ82" s="18"/>
      <c r="FK82" s="18"/>
      <c r="FL82" s="18"/>
      <c r="FM82" s="18"/>
      <c r="FN82" s="18"/>
      <c r="FO82" s="18"/>
      <c r="FP82" s="18"/>
      <c r="FQ82" s="18"/>
      <c r="FR82" s="18"/>
      <c r="FS82" s="18"/>
      <c r="FT82" s="18"/>
      <c r="FU82" s="18"/>
      <c r="FV82" s="18"/>
      <c r="FW82" s="18"/>
      <c r="FX82" s="18"/>
      <c r="FY82" s="18"/>
      <c r="FZ82" s="18"/>
      <c r="GA82" s="18"/>
      <c r="GB82" s="18"/>
      <c r="GC82" s="18"/>
      <c r="GD82" s="18"/>
      <c r="GE82" s="18"/>
      <c r="GF82" s="18"/>
      <c r="GG82" s="18"/>
      <c r="GH82" s="18"/>
      <c r="GI82" s="18"/>
      <c r="GJ82" s="18"/>
      <c r="GK82" s="18"/>
      <c r="GL82" s="18"/>
      <c r="GM82" s="18"/>
      <c r="GN82" s="18"/>
      <c r="GO82" s="18"/>
      <c r="GP82" s="18"/>
    </row>
    <row r="83" spans="1:198" x14ac:dyDescent="0.25">
      <c r="A83" s="40"/>
      <c r="B83" s="41"/>
      <c r="C83" s="40"/>
      <c r="D83" s="42"/>
      <c r="E83" s="42"/>
      <c r="F83" s="42"/>
      <c r="G83" s="43"/>
      <c r="H83" s="40"/>
      <c r="I83" s="42"/>
      <c r="J83" s="42"/>
      <c r="K83" s="42"/>
      <c r="L83" s="42"/>
      <c r="M83" s="43"/>
      <c r="N83" s="14" t="s">
        <v>51</v>
      </c>
      <c r="O83" s="59"/>
      <c r="P83" s="60"/>
      <c r="Q83" s="60"/>
      <c r="R83" s="61"/>
      <c r="S83" s="59"/>
      <c r="T83" s="60"/>
      <c r="U83" s="60"/>
      <c r="V83" s="61"/>
      <c r="W83" s="14" t="s">
        <v>52</v>
      </c>
      <c r="X83" s="59"/>
      <c r="Y83" s="60"/>
      <c r="Z83" s="60"/>
      <c r="AA83" s="61"/>
      <c r="AB83" s="59"/>
      <c r="AC83" s="60"/>
      <c r="AD83" s="60"/>
      <c r="AE83" s="61"/>
      <c r="AF83" s="40"/>
      <c r="AG83" s="91"/>
      <c r="AH83" s="91"/>
      <c r="AI83" s="59"/>
      <c r="AJ83" s="60"/>
      <c r="AK83" s="61"/>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c r="DZ83" s="18"/>
      <c r="EA83" s="18"/>
      <c r="EB83" s="18"/>
      <c r="EC83" s="18"/>
      <c r="ED83" s="18"/>
      <c r="EE83" s="18"/>
      <c r="EF83" s="18"/>
      <c r="EG83" s="18"/>
      <c r="EH83" s="18"/>
      <c r="EI83" s="18"/>
      <c r="EJ83" s="18"/>
      <c r="EK83" s="18"/>
      <c r="EL83" s="18"/>
      <c r="EM83" s="18"/>
      <c r="EN83" s="18"/>
      <c r="EO83" s="18"/>
      <c r="EP83" s="18"/>
      <c r="EQ83" s="18"/>
      <c r="ER83" s="18"/>
      <c r="ES83" s="18"/>
      <c r="ET83" s="18"/>
      <c r="EU83" s="18"/>
      <c r="EV83" s="18"/>
      <c r="EW83" s="18"/>
      <c r="EX83" s="18"/>
      <c r="EY83" s="18"/>
      <c r="EZ83" s="18"/>
      <c r="FA83" s="18"/>
      <c r="FB83" s="18"/>
      <c r="FC83" s="18"/>
      <c r="FD83" s="18"/>
      <c r="FE83" s="18"/>
      <c r="FF83" s="18"/>
      <c r="FG83" s="18"/>
      <c r="FH83" s="18"/>
      <c r="FI83" s="18"/>
      <c r="FJ83" s="18"/>
      <c r="FK83" s="18"/>
      <c r="FL83" s="18"/>
      <c r="FM83" s="18"/>
      <c r="FN83" s="18"/>
      <c r="FO83" s="18"/>
      <c r="FP83" s="18"/>
      <c r="FQ83" s="18"/>
      <c r="FR83" s="18"/>
      <c r="FS83" s="18"/>
      <c r="FT83" s="18"/>
      <c r="FU83" s="18"/>
      <c r="FV83" s="18"/>
      <c r="FW83" s="18"/>
      <c r="FX83" s="18"/>
      <c r="FY83" s="18"/>
      <c r="FZ83" s="18"/>
      <c r="GA83" s="18"/>
      <c r="GB83" s="18"/>
      <c r="GC83" s="18"/>
      <c r="GD83" s="18"/>
      <c r="GE83" s="18"/>
      <c r="GF83" s="18"/>
      <c r="GG83" s="18"/>
      <c r="GH83" s="18"/>
      <c r="GI83" s="18"/>
      <c r="GJ83" s="18"/>
      <c r="GK83" s="18"/>
      <c r="GL83" s="18"/>
      <c r="GM83" s="18"/>
      <c r="GN83" s="18"/>
      <c r="GO83" s="18"/>
      <c r="GP83" s="18"/>
    </row>
    <row r="84" spans="1:198" x14ac:dyDescent="0.25">
      <c r="A84" s="40"/>
      <c r="B84" s="41"/>
      <c r="C84" s="40"/>
      <c r="D84" s="42"/>
      <c r="E84" s="42"/>
      <c r="F84" s="42"/>
      <c r="G84" s="43"/>
      <c r="H84" s="40"/>
      <c r="I84" s="42"/>
      <c r="J84" s="42"/>
      <c r="K84" s="42"/>
      <c r="L84" s="42"/>
      <c r="M84" s="43"/>
      <c r="N84" s="14" t="s">
        <v>53</v>
      </c>
      <c r="O84" s="59"/>
      <c r="P84" s="60"/>
      <c r="Q84" s="60"/>
      <c r="R84" s="61"/>
      <c r="S84" s="59"/>
      <c r="T84" s="60"/>
      <c r="U84" s="60"/>
      <c r="V84" s="61"/>
      <c r="W84" s="14" t="s">
        <v>54</v>
      </c>
      <c r="X84" s="59"/>
      <c r="Y84" s="60"/>
      <c r="Z84" s="60"/>
      <c r="AA84" s="61"/>
      <c r="AB84" s="59"/>
      <c r="AC84" s="60"/>
      <c r="AD84" s="60"/>
      <c r="AE84" s="61"/>
      <c r="AF84" s="40"/>
      <c r="AG84" s="91"/>
      <c r="AH84" s="91"/>
      <c r="AI84" s="59"/>
      <c r="AJ84" s="60"/>
      <c r="AK84" s="61"/>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18"/>
      <c r="FC84" s="18"/>
      <c r="FD84" s="18"/>
      <c r="FE84" s="18"/>
      <c r="FF84" s="18"/>
      <c r="FG84" s="18"/>
      <c r="FH84" s="18"/>
      <c r="FI84" s="18"/>
      <c r="FJ84" s="18"/>
      <c r="FK84" s="18"/>
      <c r="FL84" s="18"/>
      <c r="FM84" s="18"/>
      <c r="FN84" s="18"/>
      <c r="FO84" s="18"/>
      <c r="FP84" s="18"/>
      <c r="FQ84" s="18"/>
      <c r="FR84" s="18"/>
      <c r="FS84" s="18"/>
      <c r="FT84" s="18"/>
      <c r="FU84" s="18"/>
      <c r="FV84" s="18"/>
      <c r="FW84" s="18"/>
      <c r="FX84" s="18"/>
      <c r="FY84" s="18"/>
      <c r="FZ84" s="18"/>
      <c r="GA84" s="18"/>
      <c r="GB84" s="18"/>
      <c r="GC84" s="18"/>
      <c r="GD84" s="18"/>
      <c r="GE84" s="18"/>
      <c r="GF84" s="18"/>
      <c r="GG84" s="18"/>
      <c r="GH84" s="18"/>
      <c r="GI84" s="18"/>
      <c r="GJ84" s="18"/>
      <c r="GK84" s="18"/>
      <c r="GL84" s="18"/>
      <c r="GM84" s="18"/>
      <c r="GN84" s="18"/>
      <c r="GO84" s="18"/>
      <c r="GP84" s="18"/>
    </row>
    <row r="85" spans="1:198" x14ac:dyDescent="0.25">
      <c r="A85" s="101" t="s">
        <v>133</v>
      </c>
      <c r="B85" s="102"/>
      <c r="C85" s="97"/>
      <c r="D85" s="98"/>
      <c r="E85" s="99"/>
      <c r="F85" s="100"/>
      <c r="G85" s="101" t="s">
        <v>134</v>
      </c>
      <c r="H85" s="102"/>
      <c r="I85" s="97"/>
      <c r="J85" s="107"/>
      <c r="K85" s="107"/>
      <c r="L85" s="107"/>
      <c r="M85" s="108"/>
      <c r="N85" s="109"/>
      <c r="O85" s="110"/>
      <c r="P85" s="110"/>
      <c r="Q85" s="110"/>
      <c r="R85" s="110"/>
      <c r="S85" s="137"/>
      <c r="T85" s="138"/>
      <c r="U85" s="138"/>
      <c r="V85" s="139"/>
      <c r="W85" s="14" t="s">
        <v>55</v>
      </c>
      <c r="X85" s="59"/>
      <c r="Y85" s="60"/>
      <c r="Z85" s="60"/>
      <c r="AA85" s="61"/>
      <c r="AB85" s="59"/>
      <c r="AC85" s="60"/>
      <c r="AD85" s="60"/>
      <c r="AE85" s="61"/>
      <c r="AF85" s="40"/>
      <c r="AG85" s="91"/>
      <c r="AH85" s="91"/>
      <c r="AI85" s="59"/>
      <c r="AJ85" s="60"/>
      <c r="AK85" s="61"/>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c r="DZ85" s="18"/>
      <c r="EA85" s="18"/>
      <c r="EB85" s="18"/>
      <c r="EC85" s="18"/>
      <c r="ED85" s="18"/>
      <c r="EE85" s="18"/>
      <c r="EF85" s="18"/>
      <c r="EG85" s="18"/>
      <c r="EH85" s="18"/>
      <c r="EI85" s="18"/>
      <c r="EJ85" s="18"/>
      <c r="EK85" s="18"/>
      <c r="EL85" s="18"/>
      <c r="EM85" s="18"/>
      <c r="EN85" s="18"/>
      <c r="EO85" s="18"/>
      <c r="EP85" s="18"/>
      <c r="EQ85" s="18"/>
      <c r="ER85" s="18"/>
      <c r="ES85" s="18"/>
      <c r="ET85" s="18"/>
      <c r="EU85" s="18"/>
      <c r="EV85" s="18"/>
      <c r="EW85" s="18"/>
      <c r="EX85" s="18"/>
      <c r="EY85" s="18"/>
      <c r="EZ85" s="18"/>
      <c r="FA85" s="18"/>
      <c r="FB85" s="18"/>
      <c r="FC85" s="18"/>
      <c r="FD85" s="18"/>
      <c r="FE85" s="18"/>
      <c r="FF85" s="18"/>
      <c r="FG85" s="18"/>
      <c r="FH85" s="18"/>
      <c r="FI85" s="18"/>
      <c r="FJ85" s="18"/>
      <c r="FK85" s="18"/>
      <c r="FL85" s="18"/>
      <c r="FM85" s="18"/>
      <c r="FN85" s="18"/>
      <c r="FO85" s="18"/>
      <c r="FP85" s="18"/>
      <c r="FQ85" s="18"/>
      <c r="FR85" s="18"/>
      <c r="FS85" s="18"/>
      <c r="FT85" s="18"/>
      <c r="FU85" s="18"/>
      <c r="FV85" s="18"/>
      <c r="FW85" s="18"/>
      <c r="FX85" s="18"/>
      <c r="FY85" s="18"/>
      <c r="FZ85" s="18"/>
      <c r="GA85" s="18"/>
      <c r="GB85" s="18"/>
      <c r="GC85" s="18"/>
      <c r="GD85" s="18"/>
      <c r="GE85" s="18"/>
      <c r="GF85" s="18"/>
      <c r="GG85" s="18"/>
      <c r="GH85" s="18"/>
      <c r="GI85" s="18"/>
      <c r="GJ85" s="18"/>
      <c r="GK85" s="18"/>
      <c r="GL85" s="18"/>
      <c r="GM85" s="18"/>
      <c r="GN85" s="18"/>
      <c r="GO85" s="18"/>
      <c r="GP85" s="18"/>
    </row>
    <row r="86" spans="1:198" ht="13.75" customHeight="1" thickBot="1" x14ac:dyDescent="0.3">
      <c r="A86" s="145" t="s">
        <v>112</v>
      </c>
      <c r="B86" s="145"/>
      <c r="C86" s="146"/>
      <c r="D86" s="146"/>
      <c r="E86" s="146"/>
      <c r="F86" s="147" t="s">
        <v>145</v>
      </c>
      <c r="G86" s="147"/>
      <c r="H86" s="146"/>
      <c r="I86" s="146"/>
      <c r="J86" s="146"/>
      <c r="K86" s="85" t="s">
        <v>146</v>
      </c>
      <c r="L86" s="85"/>
      <c r="M86" s="85"/>
      <c r="N86" s="15" t="s">
        <v>56</v>
      </c>
      <c r="O86" s="67">
        <f>C86*0.7</f>
        <v>0</v>
      </c>
      <c r="P86" s="68"/>
      <c r="Q86" s="68"/>
      <c r="R86" s="69"/>
      <c r="S86" s="67">
        <f>H86*0.7</f>
        <v>0</v>
      </c>
      <c r="T86" s="68"/>
      <c r="U86" s="68"/>
      <c r="V86" s="69"/>
      <c r="W86" s="15" t="s">
        <v>22</v>
      </c>
      <c r="X86" s="79">
        <f>SUM(X82:AA85)</f>
        <v>0</v>
      </c>
      <c r="Y86" s="95"/>
      <c r="Z86" s="95"/>
      <c r="AA86" s="96"/>
      <c r="AB86" s="79">
        <f>SUM(AB82:AE85)</f>
        <v>0</v>
      </c>
      <c r="AC86" s="80"/>
      <c r="AD86" s="80"/>
      <c r="AE86" s="81"/>
      <c r="AF86" s="103"/>
      <c r="AG86" s="104"/>
      <c r="AH86" s="104"/>
      <c r="AI86" s="79">
        <f>SUM(AI82:AK85)</f>
        <v>0</v>
      </c>
      <c r="AJ86" s="80"/>
      <c r="AK86" s="81"/>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18"/>
      <c r="FC86" s="18"/>
      <c r="FD86" s="18"/>
      <c r="FE86" s="18"/>
      <c r="FF86" s="18"/>
      <c r="FG86" s="18"/>
      <c r="FH86" s="18"/>
      <c r="FI86" s="18"/>
      <c r="FJ86" s="18"/>
      <c r="FK86" s="18"/>
      <c r="FL86" s="18"/>
      <c r="FM86" s="18"/>
      <c r="FN86" s="18"/>
      <c r="FO86" s="18"/>
      <c r="FP86" s="18"/>
      <c r="FQ86" s="18"/>
      <c r="FR86" s="18"/>
      <c r="FS86" s="18"/>
      <c r="FT86" s="18"/>
      <c r="FU86" s="18"/>
      <c r="FV86" s="18"/>
      <c r="FW86" s="18"/>
      <c r="FX86" s="18"/>
      <c r="FY86" s="18"/>
      <c r="FZ86" s="18"/>
      <c r="GA86" s="18"/>
      <c r="GB86" s="18"/>
      <c r="GC86" s="18"/>
      <c r="GD86" s="18"/>
      <c r="GE86" s="18"/>
      <c r="GF86" s="18"/>
      <c r="GG86" s="18"/>
      <c r="GH86" s="18"/>
      <c r="GI86" s="18"/>
      <c r="GJ86" s="18"/>
      <c r="GK86" s="18"/>
      <c r="GL86" s="18"/>
      <c r="GM86" s="18"/>
      <c r="GN86" s="18"/>
      <c r="GO86" s="18"/>
      <c r="GP86" s="18"/>
    </row>
    <row r="87" spans="1:198" ht="13" thickTop="1" x14ac:dyDescent="0.25">
      <c r="A87" s="44" t="s">
        <v>78</v>
      </c>
      <c r="B87" s="45"/>
      <c r="C87" s="53" t="s">
        <v>42</v>
      </c>
      <c r="D87" s="46"/>
      <c r="E87" s="46"/>
      <c r="F87" s="46"/>
      <c r="G87" s="47"/>
      <c r="H87" s="46" t="s">
        <v>43</v>
      </c>
      <c r="I87" s="46"/>
      <c r="J87" s="46"/>
      <c r="K87" s="89"/>
      <c r="L87" s="89"/>
      <c r="M87" s="90"/>
      <c r="N87" s="17">
        <v>1</v>
      </c>
      <c r="O87" s="48" t="s">
        <v>44</v>
      </c>
      <c r="P87" s="49"/>
      <c r="Q87" s="49"/>
      <c r="R87" s="45"/>
      <c r="S87" s="48" t="s">
        <v>45</v>
      </c>
      <c r="T87" s="49"/>
      <c r="U87" s="49"/>
      <c r="V87" s="45"/>
      <c r="W87" s="16">
        <v>2</v>
      </c>
      <c r="X87" s="48" t="s">
        <v>44</v>
      </c>
      <c r="Y87" s="49"/>
      <c r="Z87" s="49"/>
      <c r="AA87" s="45"/>
      <c r="AB87" s="48" t="s">
        <v>45</v>
      </c>
      <c r="AC87" s="49"/>
      <c r="AD87" s="49"/>
      <c r="AE87" s="45"/>
      <c r="AF87" s="48" t="s">
        <v>46</v>
      </c>
      <c r="AG87" s="49"/>
      <c r="AH87" s="49"/>
      <c r="AI87" s="48" t="s">
        <v>47</v>
      </c>
      <c r="AJ87" s="49"/>
      <c r="AK87" s="45"/>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c r="DZ87" s="18"/>
      <c r="EA87" s="18"/>
      <c r="EB87" s="18"/>
      <c r="EC87" s="18"/>
      <c r="ED87" s="18"/>
      <c r="EE87" s="18"/>
      <c r="EF87" s="18"/>
      <c r="EG87" s="18"/>
      <c r="EH87" s="18"/>
      <c r="EI87" s="18"/>
      <c r="EJ87" s="18"/>
      <c r="EK87" s="18"/>
      <c r="EL87" s="18"/>
      <c r="EM87" s="18"/>
      <c r="EN87" s="18"/>
      <c r="EO87" s="18"/>
      <c r="EP87" s="18"/>
      <c r="EQ87" s="18"/>
      <c r="ER87" s="18"/>
      <c r="ES87" s="18"/>
      <c r="ET87" s="18"/>
      <c r="EU87" s="18"/>
      <c r="EV87" s="18"/>
      <c r="EW87" s="18"/>
      <c r="EX87" s="18"/>
      <c r="EY87" s="18"/>
      <c r="EZ87" s="18"/>
      <c r="FA87" s="18"/>
      <c r="FB87" s="18"/>
      <c r="FC87" s="18"/>
      <c r="FD87" s="18"/>
      <c r="FE87" s="18"/>
      <c r="FF87" s="18"/>
      <c r="FG87" s="18"/>
      <c r="FH87" s="18"/>
      <c r="FI87" s="18"/>
      <c r="FJ87" s="18"/>
      <c r="FK87" s="18"/>
      <c r="FL87" s="18"/>
      <c r="FM87" s="18"/>
      <c r="FN87" s="18"/>
      <c r="FO87" s="18"/>
      <c r="FP87" s="18"/>
      <c r="FQ87" s="18"/>
      <c r="FR87" s="18"/>
      <c r="FS87" s="18"/>
      <c r="FT87" s="18"/>
      <c r="FU87" s="18"/>
      <c r="FV87" s="18"/>
      <c r="FW87" s="18"/>
      <c r="FX87" s="18"/>
      <c r="FY87" s="18"/>
      <c r="FZ87" s="18"/>
      <c r="GA87" s="18"/>
      <c r="GB87" s="18"/>
      <c r="GC87" s="18"/>
      <c r="GD87" s="18"/>
      <c r="GE87" s="18"/>
      <c r="GF87" s="18"/>
      <c r="GG87" s="18"/>
      <c r="GH87" s="18"/>
      <c r="GI87" s="18"/>
      <c r="GJ87" s="18"/>
      <c r="GK87" s="18"/>
      <c r="GL87" s="18"/>
      <c r="GM87" s="18"/>
      <c r="GN87" s="18"/>
      <c r="GO87" s="18"/>
      <c r="GP87" s="18"/>
    </row>
    <row r="88" spans="1:198" x14ac:dyDescent="0.25">
      <c r="A88" s="40"/>
      <c r="B88" s="41"/>
      <c r="C88" s="40"/>
      <c r="D88" s="42"/>
      <c r="E88" s="42"/>
      <c r="F88" s="42"/>
      <c r="G88" s="43"/>
      <c r="H88" s="40"/>
      <c r="I88" s="42"/>
      <c r="J88" s="42"/>
      <c r="K88" s="42"/>
      <c r="L88" s="42"/>
      <c r="M88" s="43"/>
      <c r="N88" s="14" t="s">
        <v>48</v>
      </c>
      <c r="O88" s="59"/>
      <c r="P88" s="60"/>
      <c r="Q88" s="60"/>
      <c r="R88" s="61"/>
      <c r="S88" s="59"/>
      <c r="T88" s="60"/>
      <c r="U88" s="60"/>
      <c r="V88" s="61"/>
      <c r="W88" s="14" t="s">
        <v>50</v>
      </c>
      <c r="X88" s="59"/>
      <c r="Y88" s="60"/>
      <c r="Z88" s="60"/>
      <c r="AA88" s="61"/>
      <c r="AB88" s="59"/>
      <c r="AC88" s="60"/>
      <c r="AD88" s="60"/>
      <c r="AE88" s="61"/>
      <c r="AF88" s="40"/>
      <c r="AG88" s="91"/>
      <c r="AH88" s="91"/>
      <c r="AI88" s="59"/>
      <c r="AJ88" s="60"/>
      <c r="AK88" s="61"/>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c r="FG88" s="18"/>
      <c r="FH88" s="18"/>
      <c r="FI88" s="18"/>
      <c r="FJ88" s="18"/>
      <c r="FK88" s="18"/>
      <c r="FL88" s="18"/>
      <c r="FM88" s="18"/>
      <c r="FN88" s="18"/>
      <c r="FO88" s="18"/>
      <c r="FP88" s="18"/>
      <c r="FQ88" s="18"/>
      <c r="FR88" s="18"/>
      <c r="FS88" s="18"/>
      <c r="FT88" s="18"/>
      <c r="FU88" s="18"/>
      <c r="FV88" s="18"/>
      <c r="FW88" s="18"/>
      <c r="FX88" s="18"/>
      <c r="FY88" s="18"/>
      <c r="FZ88" s="18"/>
      <c r="GA88" s="18"/>
      <c r="GB88" s="18"/>
      <c r="GC88" s="18"/>
      <c r="GD88" s="18"/>
      <c r="GE88" s="18"/>
      <c r="GF88" s="18"/>
      <c r="GG88" s="18"/>
      <c r="GH88" s="18"/>
      <c r="GI88" s="18"/>
      <c r="GJ88" s="18"/>
      <c r="GK88" s="18"/>
      <c r="GL88" s="18"/>
      <c r="GM88" s="18"/>
      <c r="GN88" s="18"/>
      <c r="GO88" s="18"/>
      <c r="GP88" s="18"/>
    </row>
    <row r="89" spans="1:198" x14ac:dyDescent="0.25">
      <c r="A89" s="40"/>
      <c r="B89" s="41"/>
      <c r="C89" s="40"/>
      <c r="D89" s="42"/>
      <c r="E89" s="42"/>
      <c r="F89" s="42"/>
      <c r="G89" s="43"/>
      <c r="H89" s="40"/>
      <c r="I89" s="42"/>
      <c r="J89" s="42"/>
      <c r="K89" s="42"/>
      <c r="L89" s="42"/>
      <c r="M89" s="43"/>
      <c r="N89" s="14" t="s">
        <v>51</v>
      </c>
      <c r="O89" s="59"/>
      <c r="P89" s="60"/>
      <c r="Q89" s="60"/>
      <c r="R89" s="61"/>
      <c r="S89" s="59"/>
      <c r="T89" s="60"/>
      <c r="U89" s="60"/>
      <c r="V89" s="61"/>
      <c r="W89" s="14" t="s">
        <v>52</v>
      </c>
      <c r="X89" s="59"/>
      <c r="Y89" s="60"/>
      <c r="Z89" s="60"/>
      <c r="AA89" s="61"/>
      <c r="AB89" s="59"/>
      <c r="AC89" s="60"/>
      <c r="AD89" s="60"/>
      <c r="AE89" s="61"/>
      <c r="AF89" s="40"/>
      <c r="AG89" s="91"/>
      <c r="AH89" s="91"/>
      <c r="AI89" s="59"/>
      <c r="AJ89" s="60"/>
      <c r="AK89" s="61"/>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c r="FG89" s="18"/>
      <c r="FH89" s="18"/>
      <c r="FI89" s="18"/>
      <c r="FJ89" s="18"/>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c r="GP89" s="18"/>
    </row>
    <row r="90" spans="1:198" x14ac:dyDescent="0.25">
      <c r="A90" s="40"/>
      <c r="B90" s="41"/>
      <c r="C90" s="40"/>
      <c r="D90" s="42"/>
      <c r="E90" s="42"/>
      <c r="F90" s="42"/>
      <c r="G90" s="43"/>
      <c r="H90" s="40"/>
      <c r="I90" s="42"/>
      <c r="J90" s="42"/>
      <c r="K90" s="42"/>
      <c r="L90" s="42"/>
      <c r="M90" s="43"/>
      <c r="N90" s="14" t="s">
        <v>53</v>
      </c>
      <c r="O90" s="59"/>
      <c r="P90" s="60"/>
      <c r="Q90" s="60"/>
      <c r="R90" s="61"/>
      <c r="S90" s="59"/>
      <c r="T90" s="60"/>
      <c r="U90" s="60"/>
      <c r="V90" s="61"/>
      <c r="W90" s="14" t="s">
        <v>54</v>
      </c>
      <c r="X90" s="59"/>
      <c r="Y90" s="60"/>
      <c r="Z90" s="60"/>
      <c r="AA90" s="61"/>
      <c r="AB90" s="59"/>
      <c r="AC90" s="60"/>
      <c r="AD90" s="60"/>
      <c r="AE90" s="61"/>
      <c r="AF90" s="40"/>
      <c r="AG90" s="91"/>
      <c r="AH90" s="91"/>
      <c r="AI90" s="59"/>
      <c r="AJ90" s="60"/>
      <c r="AK90" s="61"/>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c r="GP90" s="18"/>
    </row>
    <row r="91" spans="1:198" x14ac:dyDescent="0.25">
      <c r="A91" s="101" t="s">
        <v>133</v>
      </c>
      <c r="B91" s="102"/>
      <c r="C91" s="97"/>
      <c r="D91" s="98"/>
      <c r="E91" s="99"/>
      <c r="F91" s="100"/>
      <c r="G91" s="101" t="s">
        <v>134</v>
      </c>
      <c r="H91" s="102"/>
      <c r="I91" s="97"/>
      <c r="J91" s="107"/>
      <c r="K91" s="107"/>
      <c r="L91" s="107"/>
      <c r="M91" s="108"/>
      <c r="N91" s="109"/>
      <c r="O91" s="110"/>
      <c r="P91" s="110"/>
      <c r="Q91" s="110"/>
      <c r="R91" s="110"/>
      <c r="S91" s="137"/>
      <c r="T91" s="138"/>
      <c r="U91" s="138"/>
      <c r="V91" s="139"/>
      <c r="W91" s="14" t="s">
        <v>55</v>
      </c>
      <c r="X91" s="59"/>
      <c r="Y91" s="60"/>
      <c r="Z91" s="60"/>
      <c r="AA91" s="61"/>
      <c r="AB91" s="59"/>
      <c r="AC91" s="60"/>
      <c r="AD91" s="60"/>
      <c r="AE91" s="61"/>
      <c r="AF91" s="40"/>
      <c r="AG91" s="91"/>
      <c r="AH91" s="91"/>
      <c r="AI91" s="59"/>
      <c r="AJ91" s="60"/>
      <c r="AK91" s="61"/>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GP91" s="18"/>
    </row>
    <row r="92" spans="1:198" ht="13.75" customHeight="1" thickBot="1" x14ac:dyDescent="0.3">
      <c r="A92" s="145" t="s">
        <v>112</v>
      </c>
      <c r="B92" s="145"/>
      <c r="C92" s="146"/>
      <c r="D92" s="146"/>
      <c r="E92" s="146"/>
      <c r="F92" s="147" t="s">
        <v>145</v>
      </c>
      <c r="G92" s="147"/>
      <c r="H92" s="146"/>
      <c r="I92" s="146"/>
      <c r="J92" s="146"/>
      <c r="K92" s="85" t="s">
        <v>146</v>
      </c>
      <c r="L92" s="85"/>
      <c r="M92" s="85"/>
      <c r="N92" s="15" t="s">
        <v>56</v>
      </c>
      <c r="O92" s="67">
        <f>C92*0.7</f>
        <v>0</v>
      </c>
      <c r="P92" s="68"/>
      <c r="Q92" s="68"/>
      <c r="R92" s="69"/>
      <c r="S92" s="67">
        <f>H92*0.7</f>
        <v>0</v>
      </c>
      <c r="T92" s="68"/>
      <c r="U92" s="68"/>
      <c r="V92" s="69"/>
      <c r="W92" s="15" t="s">
        <v>22</v>
      </c>
      <c r="X92" s="79">
        <f>SUM(X88:AA91)</f>
        <v>0</v>
      </c>
      <c r="Y92" s="95"/>
      <c r="Z92" s="95"/>
      <c r="AA92" s="96"/>
      <c r="AB92" s="79">
        <f>SUM(AB88:AE91)</f>
        <v>0</v>
      </c>
      <c r="AC92" s="80"/>
      <c r="AD92" s="80"/>
      <c r="AE92" s="81"/>
      <c r="AF92" s="103"/>
      <c r="AG92" s="104"/>
      <c r="AH92" s="104"/>
      <c r="AI92" s="172">
        <f>SUM(AI88:AK91)</f>
        <v>0</v>
      </c>
      <c r="AJ92" s="173"/>
      <c r="AK92" s="174"/>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GP92" s="18"/>
    </row>
    <row r="93" spans="1:198" ht="13" thickTop="1" x14ac:dyDescent="0.25">
      <c r="A93" s="44" t="s">
        <v>79</v>
      </c>
      <c r="B93" s="45"/>
      <c r="C93" s="53" t="s">
        <v>42</v>
      </c>
      <c r="D93" s="46"/>
      <c r="E93" s="46"/>
      <c r="F93" s="46"/>
      <c r="G93" s="47"/>
      <c r="H93" s="46" t="s">
        <v>43</v>
      </c>
      <c r="I93" s="46"/>
      <c r="J93" s="46"/>
      <c r="K93" s="89"/>
      <c r="L93" s="89"/>
      <c r="M93" s="90"/>
      <c r="N93" s="17">
        <v>1</v>
      </c>
      <c r="O93" s="48" t="s">
        <v>44</v>
      </c>
      <c r="P93" s="49"/>
      <c r="Q93" s="49"/>
      <c r="R93" s="45"/>
      <c r="S93" s="48" t="s">
        <v>45</v>
      </c>
      <c r="T93" s="49"/>
      <c r="U93" s="49"/>
      <c r="V93" s="45"/>
      <c r="W93" s="16">
        <v>2</v>
      </c>
      <c r="X93" s="48" t="s">
        <v>44</v>
      </c>
      <c r="Y93" s="49"/>
      <c r="Z93" s="49"/>
      <c r="AA93" s="45"/>
      <c r="AB93" s="48" t="s">
        <v>45</v>
      </c>
      <c r="AC93" s="49"/>
      <c r="AD93" s="49"/>
      <c r="AE93" s="45"/>
      <c r="AF93" s="48" t="s">
        <v>46</v>
      </c>
      <c r="AG93" s="49"/>
      <c r="AH93" s="49"/>
      <c r="AI93" s="48" t="s">
        <v>47</v>
      </c>
      <c r="AJ93" s="49"/>
      <c r="AK93" s="45"/>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c r="GP93" s="18"/>
    </row>
    <row r="94" spans="1:198" x14ac:dyDescent="0.25">
      <c r="A94" s="40"/>
      <c r="B94" s="41"/>
      <c r="C94" s="40"/>
      <c r="D94" s="42"/>
      <c r="E94" s="42"/>
      <c r="F94" s="42"/>
      <c r="G94" s="43"/>
      <c r="H94" s="40"/>
      <c r="I94" s="42"/>
      <c r="J94" s="42"/>
      <c r="K94" s="42"/>
      <c r="L94" s="42"/>
      <c r="M94" s="43"/>
      <c r="N94" s="14" t="s">
        <v>48</v>
      </c>
      <c r="O94" s="59"/>
      <c r="P94" s="60"/>
      <c r="Q94" s="60"/>
      <c r="R94" s="61"/>
      <c r="S94" s="59"/>
      <c r="T94" s="60"/>
      <c r="U94" s="60"/>
      <c r="V94" s="61"/>
      <c r="W94" s="14" t="s">
        <v>50</v>
      </c>
      <c r="X94" s="59"/>
      <c r="Y94" s="60"/>
      <c r="Z94" s="60"/>
      <c r="AA94" s="61"/>
      <c r="AB94" s="59"/>
      <c r="AC94" s="60"/>
      <c r="AD94" s="60"/>
      <c r="AE94" s="61"/>
      <c r="AF94" s="40"/>
      <c r="AG94" s="91"/>
      <c r="AH94" s="91"/>
      <c r="AI94" s="59"/>
      <c r="AJ94" s="60"/>
      <c r="AK94" s="61"/>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c r="FG94" s="18"/>
      <c r="FH94" s="18"/>
      <c r="FI94" s="18"/>
      <c r="FJ94" s="18"/>
      <c r="FK94" s="18"/>
      <c r="FL94" s="18"/>
      <c r="FM94" s="18"/>
      <c r="FN94" s="18"/>
      <c r="FO94" s="18"/>
      <c r="FP94" s="18"/>
      <c r="FQ94" s="18"/>
      <c r="FR94" s="18"/>
      <c r="FS94" s="18"/>
      <c r="FT94" s="18"/>
      <c r="FU94" s="18"/>
      <c r="FV94" s="18"/>
      <c r="FW94" s="18"/>
      <c r="FX94" s="18"/>
      <c r="FY94" s="18"/>
      <c r="FZ94" s="18"/>
      <c r="GA94" s="18"/>
      <c r="GB94" s="18"/>
      <c r="GC94" s="18"/>
      <c r="GD94" s="18"/>
      <c r="GE94" s="18"/>
      <c r="GF94" s="18"/>
      <c r="GG94" s="18"/>
      <c r="GH94" s="18"/>
      <c r="GI94" s="18"/>
      <c r="GJ94" s="18"/>
      <c r="GK94" s="18"/>
      <c r="GL94" s="18"/>
      <c r="GM94" s="18"/>
      <c r="GN94" s="18"/>
      <c r="GO94" s="18"/>
      <c r="GP94" s="18"/>
    </row>
    <row r="95" spans="1:198" x14ac:dyDescent="0.25">
      <c r="A95" s="40"/>
      <c r="B95" s="41"/>
      <c r="C95" s="40"/>
      <c r="D95" s="42"/>
      <c r="E95" s="42"/>
      <c r="F95" s="42"/>
      <c r="G95" s="43"/>
      <c r="H95" s="40"/>
      <c r="I95" s="42"/>
      <c r="J95" s="42"/>
      <c r="K95" s="42"/>
      <c r="L95" s="42"/>
      <c r="M95" s="43"/>
      <c r="N95" s="14" t="s">
        <v>51</v>
      </c>
      <c r="O95" s="59"/>
      <c r="P95" s="60"/>
      <c r="Q95" s="60"/>
      <c r="R95" s="61"/>
      <c r="S95" s="59"/>
      <c r="T95" s="60"/>
      <c r="U95" s="60"/>
      <c r="V95" s="61"/>
      <c r="W95" s="14" t="s">
        <v>52</v>
      </c>
      <c r="X95" s="59"/>
      <c r="Y95" s="60"/>
      <c r="Z95" s="60"/>
      <c r="AA95" s="61"/>
      <c r="AB95" s="59"/>
      <c r="AC95" s="60"/>
      <c r="AD95" s="60"/>
      <c r="AE95" s="61"/>
      <c r="AF95" s="40"/>
      <c r="AG95" s="91"/>
      <c r="AH95" s="91"/>
      <c r="AI95" s="59"/>
      <c r="AJ95" s="60"/>
      <c r="AK95" s="61"/>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18"/>
      <c r="FC95" s="18"/>
      <c r="FD95" s="18"/>
      <c r="FE95" s="18"/>
      <c r="FF95" s="18"/>
      <c r="FG95" s="18"/>
      <c r="FH95" s="18"/>
      <c r="FI95" s="18"/>
      <c r="FJ95" s="18"/>
      <c r="FK95" s="18"/>
      <c r="FL95" s="18"/>
      <c r="FM95" s="18"/>
      <c r="FN95" s="18"/>
      <c r="FO95" s="18"/>
      <c r="FP95" s="18"/>
      <c r="FQ95" s="18"/>
      <c r="FR95" s="18"/>
      <c r="FS95" s="18"/>
      <c r="FT95" s="18"/>
      <c r="FU95" s="18"/>
      <c r="FV95" s="18"/>
      <c r="FW95" s="18"/>
      <c r="FX95" s="18"/>
      <c r="FY95" s="18"/>
      <c r="FZ95" s="18"/>
      <c r="GA95" s="18"/>
      <c r="GB95" s="18"/>
      <c r="GC95" s="18"/>
      <c r="GD95" s="18"/>
      <c r="GE95" s="18"/>
      <c r="GF95" s="18"/>
      <c r="GG95" s="18"/>
      <c r="GH95" s="18"/>
      <c r="GI95" s="18"/>
      <c r="GJ95" s="18"/>
      <c r="GK95" s="18"/>
      <c r="GL95" s="18"/>
      <c r="GM95" s="18"/>
      <c r="GN95" s="18"/>
      <c r="GO95" s="18"/>
      <c r="GP95" s="18"/>
    </row>
    <row r="96" spans="1:198" x14ac:dyDescent="0.25">
      <c r="A96" s="40"/>
      <c r="B96" s="41"/>
      <c r="C96" s="40"/>
      <c r="D96" s="42"/>
      <c r="E96" s="42"/>
      <c r="F96" s="42"/>
      <c r="G96" s="43"/>
      <c r="H96" s="40"/>
      <c r="I96" s="42"/>
      <c r="J96" s="42"/>
      <c r="K96" s="42"/>
      <c r="L96" s="42"/>
      <c r="M96" s="43"/>
      <c r="N96" s="14" t="s">
        <v>53</v>
      </c>
      <c r="O96" s="59"/>
      <c r="P96" s="60"/>
      <c r="Q96" s="60"/>
      <c r="R96" s="61"/>
      <c r="S96" s="59"/>
      <c r="T96" s="60"/>
      <c r="U96" s="60"/>
      <c r="V96" s="61"/>
      <c r="W96" s="14" t="s">
        <v>54</v>
      </c>
      <c r="X96" s="59"/>
      <c r="Y96" s="60"/>
      <c r="Z96" s="60"/>
      <c r="AA96" s="61"/>
      <c r="AB96" s="59"/>
      <c r="AC96" s="60"/>
      <c r="AD96" s="60"/>
      <c r="AE96" s="61"/>
      <c r="AF96" s="40"/>
      <c r="AG96" s="91"/>
      <c r="AH96" s="91"/>
      <c r="AI96" s="59"/>
      <c r="AJ96" s="60"/>
      <c r="AK96" s="61"/>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18"/>
      <c r="FE96" s="18"/>
      <c r="FF96" s="18"/>
      <c r="FG96" s="18"/>
      <c r="FH96" s="18"/>
      <c r="FI96" s="18"/>
      <c r="FJ96" s="18"/>
      <c r="FK96" s="18"/>
      <c r="FL96" s="18"/>
      <c r="FM96" s="18"/>
      <c r="FN96" s="18"/>
      <c r="FO96" s="18"/>
      <c r="FP96" s="18"/>
      <c r="FQ96" s="18"/>
      <c r="FR96" s="18"/>
      <c r="FS96" s="18"/>
      <c r="FT96" s="18"/>
      <c r="FU96" s="18"/>
      <c r="FV96" s="18"/>
      <c r="FW96" s="18"/>
      <c r="FX96" s="18"/>
      <c r="FY96" s="18"/>
      <c r="FZ96" s="18"/>
      <c r="GA96" s="18"/>
      <c r="GB96" s="18"/>
      <c r="GC96" s="18"/>
      <c r="GD96" s="18"/>
      <c r="GE96" s="18"/>
      <c r="GF96" s="18"/>
      <c r="GG96" s="18"/>
      <c r="GH96" s="18"/>
      <c r="GI96" s="18"/>
      <c r="GJ96" s="18"/>
      <c r="GK96" s="18"/>
      <c r="GL96" s="18"/>
      <c r="GM96" s="18"/>
      <c r="GN96" s="18"/>
      <c r="GO96" s="18"/>
      <c r="GP96" s="18"/>
    </row>
    <row r="97" spans="1:198" x14ac:dyDescent="0.25">
      <c r="A97" s="101" t="s">
        <v>133</v>
      </c>
      <c r="B97" s="102"/>
      <c r="C97" s="97"/>
      <c r="D97" s="98"/>
      <c r="E97" s="99"/>
      <c r="F97" s="100"/>
      <c r="G97" s="101" t="s">
        <v>134</v>
      </c>
      <c r="H97" s="102"/>
      <c r="I97" s="97"/>
      <c r="J97" s="107"/>
      <c r="K97" s="107"/>
      <c r="L97" s="107"/>
      <c r="M97" s="108"/>
      <c r="N97" s="109"/>
      <c r="O97" s="110"/>
      <c r="P97" s="110"/>
      <c r="Q97" s="110"/>
      <c r="R97" s="110"/>
      <c r="S97" s="137"/>
      <c r="T97" s="138"/>
      <c r="U97" s="138"/>
      <c r="V97" s="139"/>
      <c r="W97" s="14" t="s">
        <v>55</v>
      </c>
      <c r="X97" s="59"/>
      <c r="Y97" s="60"/>
      <c r="Z97" s="60"/>
      <c r="AA97" s="61"/>
      <c r="AB97" s="59"/>
      <c r="AC97" s="60"/>
      <c r="AD97" s="60"/>
      <c r="AE97" s="61"/>
      <c r="AF97" s="40"/>
      <c r="AG97" s="91"/>
      <c r="AH97" s="91"/>
      <c r="AI97" s="59"/>
      <c r="AJ97" s="60"/>
      <c r="AK97" s="61"/>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18"/>
      <c r="FC97" s="18"/>
      <c r="FD97" s="18"/>
      <c r="FE97" s="18"/>
      <c r="FF97" s="18"/>
      <c r="FG97" s="18"/>
      <c r="FH97" s="18"/>
      <c r="FI97" s="18"/>
      <c r="FJ97" s="18"/>
      <c r="FK97" s="18"/>
      <c r="FL97" s="18"/>
      <c r="FM97" s="18"/>
      <c r="FN97" s="18"/>
      <c r="FO97" s="18"/>
      <c r="FP97" s="18"/>
      <c r="FQ97" s="18"/>
      <c r="FR97" s="18"/>
      <c r="FS97" s="18"/>
      <c r="FT97" s="18"/>
      <c r="FU97" s="18"/>
      <c r="FV97" s="18"/>
      <c r="FW97" s="18"/>
      <c r="FX97" s="18"/>
      <c r="FY97" s="18"/>
      <c r="FZ97" s="18"/>
      <c r="GA97" s="18"/>
      <c r="GB97" s="18"/>
      <c r="GC97" s="18"/>
      <c r="GD97" s="18"/>
      <c r="GE97" s="18"/>
      <c r="GF97" s="18"/>
      <c r="GG97" s="18"/>
      <c r="GH97" s="18"/>
      <c r="GI97" s="18"/>
      <c r="GJ97" s="18"/>
      <c r="GK97" s="18"/>
      <c r="GL97" s="18"/>
      <c r="GM97" s="18"/>
      <c r="GN97" s="18"/>
      <c r="GO97" s="18"/>
      <c r="GP97" s="18"/>
    </row>
    <row r="98" spans="1:198" ht="13.75" customHeight="1" thickBot="1" x14ac:dyDescent="0.3">
      <c r="A98" s="145" t="s">
        <v>112</v>
      </c>
      <c r="B98" s="145"/>
      <c r="C98" s="146"/>
      <c r="D98" s="146"/>
      <c r="E98" s="146"/>
      <c r="F98" s="147" t="s">
        <v>145</v>
      </c>
      <c r="G98" s="147"/>
      <c r="H98" s="146"/>
      <c r="I98" s="146"/>
      <c r="J98" s="146"/>
      <c r="K98" s="85" t="s">
        <v>146</v>
      </c>
      <c r="L98" s="85"/>
      <c r="M98" s="85"/>
      <c r="N98" s="15" t="s">
        <v>56</v>
      </c>
      <c r="O98" s="67">
        <f>C98*0.7</f>
        <v>0</v>
      </c>
      <c r="P98" s="68"/>
      <c r="Q98" s="68"/>
      <c r="R98" s="69"/>
      <c r="S98" s="67">
        <f>H98*0.7</f>
        <v>0</v>
      </c>
      <c r="T98" s="68"/>
      <c r="U98" s="68"/>
      <c r="V98" s="69"/>
      <c r="W98" s="15" t="s">
        <v>22</v>
      </c>
      <c r="X98" s="79">
        <f>SUM(X94:AA97)</f>
        <v>0</v>
      </c>
      <c r="Y98" s="95"/>
      <c r="Z98" s="95"/>
      <c r="AA98" s="96"/>
      <c r="AB98" s="79">
        <f>SUM(AB94:AE97)</f>
        <v>0</v>
      </c>
      <c r="AC98" s="80"/>
      <c r="AD98" s="80"/>
      <c r="AE98" s="81"/>
      <c r="AF98" s="103"/>
      <c r="AG98" s="104"/>
      <c r="AH98" s="104"/>
      <c r="AI98" s="79">
        <f>SUM(AI94:AK97)</f>
        <v>0</v>
      </c>
      <c r="AJ98" s="80"/>
      <c r="AK98" s="81"/>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c r="FG98" s="18"/>
      <c r="FH98" s="18"/>
      <c r="FI98" s="18"/>
      <c r="FJ98" s="18"/>
      <c r="FK98" s="18"/>
      <c r="FL98" s="18"/>
      <c r="FM98" s="18"/>
      <c r="FN98" s="18"/>
      <c r="FO98" s="18"/>
      <c r="FP98" s="18"/>
      <c r="FQ98" s="18"/>
      <c r="FR98" s="18"/>
      <c r="FS98" s="18"/>
      <c r="FT98" s="18"/>
      <c r="FU98" s="18"/>
      <c r="FV98" s="18"/>
      <c r="FW98" s="18"/>
      <c r="FX98" s="18"/>
      <c r="FY98" s="18"/>
      <c r="FZ98" s="18"/>
      <c r="GA98" s="18"/>
      <c r="GB98" s="18"/>
      <c r="GC98" s="18"/>
      <c r="GD98" s="18"/>
      <c r="GE98" s="18"/>
      <c r="GF98" s="18"/>
      <c r="GG98" s="18"/>
      <c r="GH98" s="18"/>
      <c r="GI98" s="18"/>
      <c r="GJ98" s="18"/>
      <c r="GK98" s="18"/>
      <c r="GL98" s="18"/>
      <c r="GM98" s="18"/>
      <c r="GN98" s="18"/>
      <c r="GO98" s="18"/>
      <c r="GP98" s="18"/>
    </row>
    <row r="99" spans="1:198" ht="13" thickTop="1" x14ac:dyDescent="0.25">
      <c r="A99" s="44" t="s">
        <v>80</v>
      </c>
      <c r="B99" s="45"/>
      <c r="C99" s="53" t="s">
        <v>42</v>
      </c>
      <c r="D99" s="46"/>
      <c r="E99" s="46"/>
      <c r="F99" s="46"/>
      <c r="G99" s="47"/>
      <c r="H99" s="46" t="s">
        <v>43</v>
      </c>
      <c r="I99" s="46"/>
      <c r="J99" s="46"/>
      <c r="K99" s="89"/>
      <c r="L99" s="89"/>
      <c r="M99" s="90"/>
      <c r="N99" s="17">
        <v>1</v>
      </c>
      <c r="O99" s="48" t="s">
        <v>44</v>
      </c>
      <c r="P99" s="49"/>
      <c r="Q99" s="49"/>
      <c r="R99" s="45"/>
      <c r="S99" s="48" t="s">
        <v>45</v>
      </c>
      <c r="T99" s="49"/>
      <c r="U99" s="49"/>
      <c r="V99" s="45"/>
      <c r="W99" s="16">
        <v>2</v>
      </c>
      <c r="X99" s="48" t="s">
        <v>44</v>
      </c>
      <c r="Y99" s="49"/>
      <c r="Z99" s="49"/>
      <c r="AA99" s="45"/>
      <c r="AB99" s="48" t="s">
        <v>45</v>
      </c>
      <c r="AC99" s="49"/>
      <c r="AD99" s="49"/>
      <c r="AE99" s="45"/>
      <c r="AF99" s="48" t="s">
        <v>46</v>
      </c>
      <c r="AG99" s="49"/>
      <c r="AH99" s="49"/>
      <c r="AI99" s="48" t="s">
        <v>47</v>
      </c>
      <c r="AJ99" s="49"/>
      <c r="AK99" s="45"/>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18"/>
      <c r="FC99" s="18"/>
      <c r="FD99" s="18"/>
      <c r="FE99" s="18"/>
      <c r="FF99" s="18"/>
      <c r="FG99" s="18"/>
      <c r="FH99" s="18"/>
      <c r="FI99" s="18"/>
      <c r="FJ99" s="18"/>
      <c r="FK99" s="18"/>
      <c r="FL99" s="18"/>
      <c r="FM99" s="18"/>
      <c r="FN99" s="18"/>
      <c r="FO99" s="18"/>
      <c r="FP99" s="18"/>
      <c r="FQ99" s="18"/>
      <c r="FR99" s="18"/>
      <c r="FS99" s="18"/>
      <c r="FT99" s="18"/>
      <c r="FU99" s="18"/>
      <c r="FV99" s="18"/>
      <c r="FW99" s="18"/>
      <c r="FX99" s="18"/>
      <c r="FY99" s="18"/>
      <c r="FZ99" s="18"/>
      <c r="GA99" s="18"/>
      <c r="GB99" s="18"/>
      <c r="GC99" s="18"/>
      <c r="GD99" s="18"/>
      <c r="GE99" s="18"/>
      <c r="GF99" s="18"/>
      <c r="GG99" s="18"/>
      <c r="GH99" s="18"/>
      <c r="GI99" s="18"/>
      <c r="GJ99" s="18"/>
      <c r="GK99" s="18"/>
      <c r="GL99" s="18"/>
      <c r="GM99" s="18"/>
      <c r="GN99" s="18"/>
      <c r="GO99" s="18"/>
      <c r="GP99" s="18"/>
    </row>
    <row r="100" spans="1:198" x14ac:dyDescent="0.25">
      <c r="A100" s="40"/>
      <c r="B100" s="41"/>
      <c r="C100" s="40"/>
      <c r="D100" s="42"/>
      <c r="E100" s="42"/>
      <c r="F100" s="42"/>
      <c r="G100" s="43"/>
      <c r="H100" s="40"/>
      <c r="I100" s="42"/>
      <c r="J100" s="42"/>
      <c r="K100" s="42"/>
      <c r="L100" s="42"/>
      <c r="M100" s="43"/>
      <c r="N100" s="14" t="s">
        <v>48</v>
      </c>
      <c r="O100" s="59"/>
      <c r="P100" s="60"/>
      <c r="Q100" s="60"/>
      <c r="R100" s="61"/>
      <c r="S100" s="59"/>
      <c r="T100" s="60"/>
      <c r="U100" s="60"/>
      <c r="V100" s="61"/>
      <c r="W100" s="14" t="s">
        <v>50</v>
      </c>
      <c r="X100" s="59"/>
      <c r="Y100" s="60"/>
      <c r="Z100" s="60"/>
      <c r="AA100" s="61"/>
      <c r="AB100" s="59"/>
      <c r="AC100" s="60"/>
      <c r="AD100" s="60"/>
      <c r="AE100" s="61"/>
      <c r="AF100" s="40"/>
      <c r="AG100" s="91"/>
      <c r="AH100" s="91"/>
      <c r="AI100" s="59"/>
      <c r="AJ100" s="60"/>
      <c r="AK100" s="61"/>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c r="FG100" s="18"/>
      <c r="FH100" s="18"/>
      <c r="FI100" s="18"/>
      <c r="FJ100" s="18"/>
      <c r="FK100" s="18"/>
      <c r="FL100" s="18"/>
      <c r="FM100" s="18"/>
      <c r="FN100" s="18"/>
      <c r="FO100" s="18"/>
      <c r="FP100" s="18"/>
      <c r="FQ100" s="18"/>
      <c r="FR100" s="18"/>
      <c r="FS100" s="18"/>
      <c r="FT100" s="18"/>
      <c r="FU100" s="18"/>
      <c r="FV100" s="18"/>
      <c r="FW100" s="18"/>
      <c r="FX100" s="18"/>
      <c r="FY100" s="18"/>
      <c r="FZ100" s="18"/>
      <c r="GA100" s="18"/>
      <c r="GB100" s="18"/>
      <c r="GC100" s="18"/>
      <c r="GD100" s="18"/>
      <c r="GE100" s="18"/>
      <c r="GF100" s="18"/>
      <c r="GG100" s="18"/>
      <c r="GH100" s="18"/>
      <c r="GI100" s="18"/>
      <c r="GJ100" s="18"/>
      <c r="GK100" s="18"/>
      <c r="GL100" s="18"/>
      <c r="GM100" s="18"/>
      <c r="GN100" s="18"/>
      <c r="GO100" s="18"/>
      <c r="GP100" s="18"/>
    </row>
    <row r="101" spans="1:198" x14ac:dyDescent="0.25">
      <c r="A101" s="40"/>
      <c r="B101" s="41"/>
      <c r="C101" s="40"/>
      <c r="D101" s="42"/>
      <c r="E101" s="42"/>
      <c r="F101" s="42"/>
      <c r="G101" s="43"/>
      <c r="H101" s="40"/>
      <c r="I101" s="42"/>
      <c r="J101" s="42"/>
      <c r="K101" s="42"/>
      <c r="L101" s="42"/>
      <c r="M101" s="43"/>
      <c r="N101" s="14" t="s">
        <v>51</v>
      </c>
      <c r="O101" s="59"/>
      <c r="P101" s="60"/>
      <c r="Q101" s="60"/>
      <c r="R101" s="61"/>
      <c r="S101" s="59"/>
      <c r="T101" s="60"/>
      <c r="U101" s="60"/>
      <c r="V101" s="61"/>
      <c r="W101" s="14" t="s">
        <v>52</v>
      </c>
      <c r="X101" s="59"/>
      <c r="Y101" s="60"/>
      <c r="Z101" s="60"/>
      <c r="AA101" s="61"/>
      <c r="AB101" s="59"/>
      <c r="AC101" s="60"/>
      <c r="AD101" s="60"/>
      <c r="AE101" s="61"/>
      <c r="AF101" s="40"/>
      <c r="AG101" s="91"/>
      <c r="AH101" s="91"/>
      <c r="AI101" s="59"/>
      <c r="AJ101" s="60"/>
      <c r="AK101" s="61"/>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18"/>
      <c r="FC101" s="18"/>
      <c r="FD101" s="18"/>
      <c r="FE101" s="18"/>
      <c r="FF101" s="18"/>
      <c r="FG101" s="18"/>
      <c r="FH101" s="18"/>
      <c r="FI101" s="18"/>
      <c r="FJ101" s="18"/>
      <c r="FK101" s="18"/>
      <c r="FL101" s="18"/>
      <c r="FM101" s="18"/>
      <c r="FN101" s="18"/>
      <c r="FO101" s="18"/>
      <c r="FP101" s="18"/>
      <c r="FQ101" s="18"/>
      <c r="FR101" s="18"/>
      <c r="FS101" s="18"/>
      <c r="FT101" s="18"/>
      <c r="FU101" s="18"/>
      <c r="FV101" s="18"/>
      <c r="FW101" s="18"/>
      <c r="FX101" s="18"/>
      <c r="FY101" s="18"/>
      <c r="FZ101" s="18"/>
      <c r="GA101" s="18"/>
      <c r="GB101" s="18"/>
      <c r="GC101" s="18"/>
      <c r="GD101" s="18"/>
      <c r="GE101" s="18"/>
      <c r="GF101" s="18"/>
      <c r="GG101" s="18"/>
      <c r="GH101" s="18"/>
      <c r="GI101" s="18"/>
      <c r="GJ101" s="18"/>
      <c r="GK101" s="18"/>
      <c r="GL101" s="18"/>
      <c r="GM101" s="18"/>
      <c r="GN101" s="18"/>
      <c r="GO101" s="18"/>
      <c r="GP101" s="18"/>
    </row>
    <row r="102" spans="1:198" x14ac:dyDescent="0.25">
      <c r="A102" s="40"/>
      <c r="B102" s="41"/>
      <c r="C102" s="40"/>
      <c r="D102" s="42"/>
      <c r="E102" s="42"/>
      <c r="F102" s="42"/>
      <c r="G102" s="43"/>
      <c r="H102" s="40"/>
      <c r="I102" s="42"/>
      <c r="J102" s="42"/>
      <c r="K102" s="42"/>
      <c r="L102" s="42"/>
      <c r="M102" s="43"/>
      <c r="N102" s="14" t="s">
        <v>53</v>
      </c>
      <c r="O102" s="59"/>
      <c r="P102" s="60"/>
      <c r="Q102" s="60"/>
      <c r="R102" s="61"/>
      <c r="S102" s="59"/>
      <c r="T102" s="60"/>
      <c r="U102" s="60"/>
      <c r="V102" s="61"/>
      <c r="W102" s="14" t="s">
        <v>54</v>
      </c>
      <c r="X102" s="59"/>
      <c r="Y102" s="60"/>
      <c r="Z102" s="60"/>
      <c r="AA102" s="61"/>
      <c r="AB102" s="59"/>
      <c r="AC102" s="60"/>
      <c r="AD102" s="60"/>
      <c r="AE102" s="61"/>
      <c r="AF102" s="40"/>
      <c r="AG102" s="91"/>
      <c r="AH102" s="91"/>
      <c r="AI102" s="59"/>
      <c r="AJ102" s="60"/>
      <c r="AK102" s="61"/>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8"/>
      <c r="FH102" s="18"/>
      <c r="FI102" s="18"/>
      <c r="FJ102" s="18"/>
      <c r="FK102" s="18"/>
      <c r="FL102" s="18"/>
      <c r="FM102" s="18"/>
      <c r="FN102" s="18"/>
      <c r="FO102" s="18"/>
      <c r="FP102" s="18"/>
      <c r="FQ102" s="18"/>
      <c r="FR102" s="18"/>
      <c r="FS102" s="18"/>
      <c r="FT102" s="18"/>
      <c r="FU102" s="18"/>
      <c r="FV102" s="18"/>
      <c r="FW102" s="18"/>
      <c r="FX102" s="18"/>
      <c r="FY102" s="18"/>
      <c r="FZ102" s="18"/>
      <c r="GA102" s="18"/>
      <c r="GB102" s="18"/>
      <c r="GC102" s="18"/>
      <c r="GD102" s="18"/>
      <c r="GE102" s="18"/>
      <c r="GF102" s="18"/>
      <c r="GG102" s="18"/>
      <c r="GH102" s="18"/>
      <c r="GI102" s="18"/>
      <c r="GJ102" s="18"/>
      <c r="GK102" s="18"/>
      <c r="GL102" s="18"/>
      <c r="GM102" s="18"/>
      <c r="GN102" s="18"/>
      <c r="GO102" s="18"/>
      <c r="GP102" s="18"/>
    </row>
    <row r="103" spans="1:198" x14ac:dyDescent="0.25">
      <c r="A103" s="101" t="s">
        <v>133</v>
      </c>
      <c r="B103" s="102"/>
      <c r="C103" s="97"/>
      <c r="D103" s="98"/>
      <c r="E103" s="99"/>
      <c r="F103" s="100"/>
      <c r="G103" s="101" t="s">
        <v>134</v>
      </c>
      <c r="H103" s="102"/>
      <c r="I103" s="97"/>
      <c r="J103" s="107"/>
      <c r="K103" s="107"/>
      <c r="L103" s="107"/>
      <c r="M103" s="108"/>
      <c r="N103" s="109"/>
      <c r="O103" s="110"/>
      <c r="P103" s="110"/>
      <c r="Q103" s="110"/>
      <c r="R103" s="110"/>
      <c r="S103" s="137"/>
      <c r="T103" s="138"/>
      <c r="U103" s="138"/>
      <c r="V103" s="139"/>
      <c r="W103" s="14" t="s">
        <v>55</v>
      </c>
      <c r="X103" s="59"/>
      <c r="Y103" s="60"/>
      <c r="Z103" s="60"/>
      <c r="AA103" s="61"/>
      <c r="AB103" s="59"/>
      <c r="AC103" s="60"/>
      <c r="AD103" s="60"/>
      <c r="AE103" s="61"/>
      <c r="AF103" s="40"/>
      <c r="AG103" s="91"/>
      <c r="AH103" s="91"/>
      <c r="AI103" s="59"/>
      <c r="AJ103" s="60"/>
      <c r="AK103" s="61"/>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c r="FG103" s="18"/>
      <c r="FH103" s="18"/>
      <c r="FI103" s="18"/>
      <c r="FJ103" s="18"/>
      <c r="FK103" s="18"/>
      <c r="FL103" s="18"/>
      <c r="FM103" s="18"/>
      <c r="FN103" s="18"/>
      <c r="FO103" s="18"/>
      <c r="FP103" s="18"/>
      <c r="FQ103" s="18"/>
      <c r="FR103" s="18"/>
      <c r="FS103" s="18"/>
      <c r="FT103" s="18"/>
      <c r="FU103" s="18"/>
      <c r="FV103" s="18"/>
      <c r="FW103" s="18"/>
      <c r="FX103" s="18"/>
      <c r="FY103" s="18"/>
      <c r="FZ103" s="18"/>
      <c r="GA103" s="18"/>
      <c r="GB103" s="18"/>
      <c r="GC103" s="18"/>
      <c r="GD103" s="18"/>
      <c r="GE103" s="18"/>
      <c r="GF103" s="18"/>
      <c r="GG103" s="18"/>
      <c r="GH103" s="18"/>
      <c r="GI103" s="18"/>
      <c r="GJ103" s="18"/>
      <c r="GK103" s="18"/>
      <c r="GL103" s="18"/>
      <c r="GM103" s="18"/>
      <c r="GN103" s="18"/>
      <c r="GO103" s="18"/>
      <c r="GP103" s="18"/>
    </row>
    <row r="104" spans="1:198" ht="13.75" customHeight="1" thickBot="1" x14ac:dyDescent="0.3">
      <c r="A104" s="145" t="s">
        <v>112</v>
      </c>
      <c r="B104" s="145"/>
      <c r="C104" s="146"/>
      <c r="D104" s="146"/>
      <c r="E104" s="146"/>
      <c r="F104" s="147" t="s">
        <v>145</v>
      </c>
      <c r="G104" s="147"/>
      <c r="H104" s="146"/>
      <c r="I104" s="146"/>
      <c r="J104" s="146"/>
      <c r="K104" s="85" t="s">
        <v>146</v>
      </c>
      <c r="L104" s="85"/>
      <c r="M104" s="85"/>
      <c r="N104" s="15" t="s">
        <v>56</v>
      </c>
      <c r="O104" s="67">
        <f>C104*0.7</f>
        <v>0</v>
      </c>
      <c r="P104" s="68"/>
      <c r="Q104" s="68"/>
      <c r="R104" s="69"/>
      <c r="S104" s="67">
        <f>H104*0.7</f>
        <v>0</v>
      </c>
      <c r="T104" s="68"/>
      <c r="U104" s="68"/>
      <c r="V104" s="69"/>
      <c r="W104" s="15" t="s">
        <v>22</v>
      </c>
      <c r="X104" s="79">
        <f>SUM(X100:AA103)</f>
        <v>0</v>
      </c>
      <c r="Y104" s="95"/>
      <c r="Z104" s="95"/>
      <c r="AA104" s="96"/>
      <c r="AB104" s="79">
        <f>SUM(AB100:AE103)</f>
        <v>0</v>
      </c>
      <c r="AC104" s="80"/>
      <c r="AD104" s="80"/>
      <c r="AE104" s="81"/>
      <c r="AF104" s="103"/>
      <c r="AG104" s="104"/>
      <c r="AH104" s="104"/>
      <c r="AI104" s="79">
        <f>SUM(AI100:AK103)</f>
        <v>0</v>
      </c>
      <c r="AJ104" s="80"/>
      <c r="AK104" s="81"/>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c r="FG104" s="18"/>
      <c r="FH104" s="18"/>
      <c r="FI104" s="18"/>
      <c r="FJ104" s="18"/>
      <c r="FK104" s="18"/>
      <c r="FL104" s="18"/>
      <c r="FM104" s="18"/>
      <c r="FN104" s="18"/>
      <c r="FO104" s="18"/>
      <c r="FP104" s="18"/>
      <c r="FQ104" s="18"/>
      <c r="FR104" s="18"/>
      <c r="FS104" s="18"/>
      <c r="FT104" s="18"/>
      <c r="FU104" s="18"/>
      <c r="FV104" s="18"/>
      <c r="FW104" s="18"/>
      <c r="FX104" s="18"/>
      <c r="FY104" s="18"/>
      <c r="FZ104" s="18"/>
      <c r="GA104" s="18"/>
      <c r="GB104" s="18"/>
      <c r="GC104" s="18"/>
      <c r="GD104" s="18"/>
      <c r="GE104" s="18"/>
      <c r="GF104" s="18"/>
      <c r="GG104" s="18"/>
      <c r="GH104" s="18"/>
      <c r="GI104" s="18"/>
      <c r="GJ104" s="18"/>
      <c r="GK104" s="18"/>
      <c r="GL104" s="18"/>
      <c r="GM104" s="18"/>
      <c r="GN104" s="18"/>
      <c r="GO104" s="18"/>
      <c r="GP104" s="18"/>
    </row>
    <row r="105" spans="1:198" ht="13" thickTop="1" x14ac:dyDescent="0.25">
      <c r="A105" s="44" t="s">
        <v>81</v>
      </c>
      <c r="B105" s="45"/>
      <c r="C105" s="53" t="s">
        <v>42</v>
      </c>
      <c r="D105" s="46"/>
      <c r="E105" s="46"/>
      <c r="F105" s="46"/>
      <c r="G105" s="47"/>
      <c r="H105" s="46" t="s">
        <v>43</v>
      </c>
      <c r="I105" s="46"/>
      <c r="J105" s="46"/>
      <c r="K105" s="89"/>
      <c r="L105" s="89"/>
      <c r="M105" s="90"/>
      <c r="N105" s="17">
        <v>1</v>
      </c>
      <c r="O105" s="48" t="s">
        <v>44</v>
      </c>
      <c r="P105" s="49"/>
      <c r="Q105" s="49"/>
      <c r="R105" s="45"/>
      <c r="S105" s="48" t="s">
        <v>45</v>
      </c>
      <c r="T105" s="49"/>
      <c r="U105" s="49"/>
      <c r="V105" s="45"/>
      <c r="W105" s="16">
        <v>2</v>
      </c>
      <c r="X105" s="48" t="s">
        <v>44</v>
      </c>
      <c r="Y105" s="49"/>
      <c r="Z105" s="49"/>
      <c r="AA105" s="45"/>
      <c r="AB105" s="48" t="s">
        <v>45</v>
      </c>
      <c r="AC105" s="49"/>
      <c r="AD105" s="49"/>
      <c r="AE105" s="45"/>
      <c r="AF105" s="48" t="s">
        <v>46</v>
      </c>
      <c r="AG105" s="49"/>
      <c r="AH105" s="49"/>
      <c r="AI105" s="48" t="s">
        <v>47</v>
      </c>
      <c r="AJ105" s="49"/>
      <c r="AK105" s="45"/>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c r="FH105" s="18"/>
      <c r="FI105" s="18"/>
      <c r="FJ105" s="18"/>
      <c r="FK105" s="18"/>
      <c r="FL105" s="18"/>
      <c r="FM105" s="18"/>
      <c r="FN105" s="18"/>
      <c r="FO105" s="18"/>
      <c r="FP105" s="18"/>
      <c r="FQ105" s="18"/>
      <c r="FR105" s="18"/>
      <c r="FS105" s="18"/>
      <c r="FT105" s="18"/>
      <c r="FU105" s="18"/>
      <c r="FV105" s="18"/>
      <c r="FW105" s="18"/>
      <c r="FX105" s="18"/>
      <c r="FY105" s="18"/>
      <c r="FZ105" s="18"/>
      <c r="GA105" s="18"/>
      <c r="GB105" s="18"/>
      <c r="GC105" s="18"/>
      <c r="GD105" s="18"/>
      <c r="GE105" s="18"/>
      <c r="GF105" s="18"/>
      <c r="GG105" s="18"/>
      <c r="GH105" s="18"/>
      <c r="GI105" s="18"/>
      <c r="GJ105" s="18"/>
      <c r="GK105" s="18"/>
      <c r="GL105" s="18"/>
      <c r="GM105" s="18"/>
      <c r="GN105" s="18"/>
      <c r="GO105" s="18"/>
      <c r="GP105" s="18"/>
    </row>
    <row r="106" spans="1:198" x14ac:dyDescent="0.25">
      <c r="A106" s="40"/>
      <c r="B106" s="41"/>
      <c r="C106" s="40"/>
      <c r="D106" s="42"/>
      <c r="E106" s="42"/>
      <c r="F106" s="42"/>
      <c r="G106" s="43"/>
      <c r="H106" s="40"/>
      <c r="I106" s="42"/>
      <c r="J106" s="42"/>
      <c r="K106" s="42"/>
      <c r="L106" s="42"/>
      <c r="M106" s="43"/>
      <c r="N106" s="14" t="s">
        <v>48</v>
      </c>
      <c r="O106" s="59"/>
      <c r="P106" s="60"/>
      <c r="Q106" s="60"/>
      <c r="R106" s="61"/>
      <c r="S106" s="59"/>
      <c r="T106" s="60"/>
      <c r="U106" s="60"/>
      <c r="V106" s="61"/>
      <c r="W106" s="14" t="s">
        <v>50</v>
      </c>
      <c r="X106" s="59"/>
      <c r="Y106" s="60"/>
      <c r="Z106" s="60"/>
      <c r="AA106" s="61"/>
      <c r="AB106" s="59"/>
      <c r="AC106" s="60"/>
      <c r="AD106" s="60"/>
      <c r="AE106" s="61"/>
      <c r="AF106" s="40"/>
      <c r="AG106" s="91"/>
      <c r="AH106" s="91"/>
      <c r="AI106" s="59"/>
      <c r="AJ106" s="60"/>
      <c r="AK106" s="61"/>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c r="FG106" s="18"/>
      <c r="FH106" s="18"/>
      <c r="FI106" s="18"/>
      <c r="FJ106" s="18"/>
      <c r="FK106" s="18"/>
      <c r="FL106" s="18"/>
      <c r="FM106" s="18"/>
      <c r="FN106" s="18"/>
      <c r="FO106" s="18"/>
      <c r="FP106" s="18"/>
      <c r="FQ106" s="18"/>
      <c r="FR106" s="18"/>
      <c r="FS106" s="18"/>
      <c r="FT106" s="18"/>
      <c r="FU106" s="18"/>
      <c r="FV106" s="18"/>
      <c r="FW106" s="18"/>
      <c r="FX106" s="18"/>
      <c r="FY106" s="18"/>
      <c r="FZ106" s="18"/>
      <c r="GA106" s="18"/>
      <c r="GB106" s="18"/>
      <c r="GC106" s="18"/>
      <c r="GD106" s="18"/>
      <c r="GE106" s="18"/>
      <c r="GF106" s="18"/>
      <c r="GG106" s="18"/>
      <c r="GH106" s="18"/>
      <c r="GI106" s="18"/>
      <c r="GJ106" s="18"/>
      <c r="GK106" s="18"/>
      <c r="GL106" s="18"/>
      <c r="GM106" s="18"/>
      <c r="GN106" s="18"/>
      <c r="GO106" s="18"/>
      <c r="GP106" s="18"/>
    </row>
    <row r="107" spans="1:198" x14ac:dyDescent="0.25">
      <c r="A107" s="40"/>
      <c r="B107" s="41"/>
      <c r="C107" s="40"/>
      <c r="D107" s="42"/>
      <c r="E107" s="42"/>
      <c r="F107" s="42"/>
      <c r="G107" s="43"/>
      <c r="H107" s="40"/>
      <c r="I107" s="42"/>
      <c r="J107" s="42"/>
      <c r="K107" s="42"/>
      <c r="L107" s="42"/>
      <c r="M107" s="43"/>
      <c r="N107" s="14" t="s">
        <v>51</v>
      </c>
      <c r="O107" s="59"/>
      <c r="P107" s="60"/>
      <c r="Q107" s="60"/>
      <c r="R107" s="61"/>
      <c r="S107" s="59"/>
      <c r="T107" s="60"/>
      <c r="U107" s="60"/>
      <c r="V107" s="61"/>
      <c r="W107" s="14" t="s">
        <v>52</v>
      </c>
      <c r="X107" s="59"/>
      <c r="Y107" s="60"/>
      <c r="Z107" s="60"/>
      <c r="AA107" s="61"/>
      <c r="AB107" s="59"/>
      <c r="AC107" s="60"/>
      <c r="AD107" s="60"/>
      <c r="AE107" s="61"/>
      <c r="AF107" s="40"/>
      <c r="AG107" s="91"/>
      <c r="AH107" s="91"/>
      <c r="AI107" s="59"/>
      <c r="AJ107" s="60"/>
      <c r="AK107" s="61"/>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c r="FH107" s="18"/>
      <c r="FI107" s="18"/>
      <c r="FJ107" s="18"/>
      <c r="FK107" s="18"/>
      <c r="FL107" s="18"/>
      <c r="FM107" s="18"/>
      <c r="FN107" s="18"/>
      <c r="FO107" s="18"/>
      <c r="FP107" s="18"/>
      <c r="FQ107" s="18"/>
      <c r="FR107" s="18"/>
      <c r="FS107" s="18"/>
      <c r="FT107" s="18"/>
      <c r="FU107" s="18"/>
      <c r="FV107" s="18"/>
      <c r="FW107" s="18"/>
      <c r="FX107" s="18"/>
      <c r="FY107" s="18"/>
      <c r="FZ107" s="18"/>
      <c r="GA107" s="18"/>
      <c r="GB107" s="18"/>
      <c r="GC107" s="18"/>
      <c r="GD107" s="18"/>
      <c r="GE107" s="18"/>
      <c r="GF107" s="18"/>
      <c r="GG107" s="18"/>
      <c r="GH107" s="18"/>
      <c r="GI107" s="18"/>
      <c r="GJ107" s="18"/>
      <c r="GK107" s="18"/>
      <c r="GL107" s="18"/>
      <c r="GM107" s="18"/>
      <c r="GN107" s="18"/>
      <c r="GO107" s="18"/>
      <c r="GP107" s="18"/>
    </row>
    <row r="108" spans="1:198" x14ac:dyDescent="0.25">
      <c r="A108" s="40"/>
      <c r="B108" s="41"/>
      <c r="C108" s="40"/>
      <c r="D108" s="42"/>
      <c r="E108" s="42"/>
      <c r="F108" s="42"/>
      <c r="G108" s="43"/>
      <c r="H108" s="40"/>
      <c r="I108" s="42"/>
      <c r="J108" s="42"/>
      <c r="K108" s="42"/>
      <c r="L108" s="42"/>
      <c r="M108" s="43"/>
      <c r="N108" s="14" t="s">
        <v>53</v>
      </c>
      <c r="O108" s="59"/>
      <c r="P108" s="60"/>
      <c r="Q108" s="60"/>
      <c r="R108" s="61"/>
      <c r="S108" s="59"/>
      <c r="T108" s="60"/>
      <c r="U108" s="60"/>
      <c r="V108" s="61"/>
      <c r="W108" s="14" t="s">
        <v>54</v>
      </c>
      <c r="X108" s="59"/>
      <c r="Y108" s="60"/>
      <c r="Z108" s="60"/>
      <c r="AA108" s="61"/>
      <c r="AB108" s="59"/>
      <c r="AC108" s="60"/>
      <c r="AD108" s="60"/>
      <c r="AE108" s="61"/>
      <c r="AF108" s="40"/>
      <c r="AG108" s="91"/>
      <c r="AH108" s="91"/>
      <c r="AI108" s="59"/>
      <c r="AJ108" s="60"/>
      <c r="AK108" s="61"/>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c r="FG108" s="18"/>
      <c r="FH108" s="18"/>
      <c r="FI108" s="18"/>
      <c r="FJ108" s="18"/>
      <c r="FK108" s="18"/>
      <c r="FL108" s="18"/>
      <c r="FM108" s="18"/>
      <c r="FN108" s="18"/>
      <c r="FO108" s="18"/>
      <c r="FP108" s="18"/>
      <c r="FQ108" s="18"/>
      <c r="FR108" s="18"/>
      <c r="FS108" s="18"/>
      <c r="FT108" s="18"/>
      <c r="FU108" s="18"/>
      <c r="FV108" s="18"/>
      <c r="FW108" s="18"/>
      <c r="FX108" s="18"/>
      <c r="FY108" s="18"/>
      <c r="FZ108" s="18"/>
      <c r="GA108" s="18"/>
      <c r="GB108" s="18"/>
      <c r="GC108" s="18"/>
      <c r="GD108" s="18"/>
      <c r="GE108" s="18"/>
      <c r="GF108" s="18"/>
      <c r="GG108" s="18"/>
      <c r="GH108" s="18"/>
      <c r="GI108" s="18"/>
      <c r="GJ108" s="18"/>
      <c r="GK108" s="18"/>
      <c r="GL108" s="18"/>
      <c r="GM108" s="18"/>
      <c r="GN108" s="18"/>
      <c r="GO108" s="18"/>
      <c r="GP108" s="18"/>
    </row>
    <row r="109" spans="1:198" x14ac:dyDescent="0.25">
      <c r="A109" s="101" t="s">
        <v>133</v>
      </c>
      <c r="B109" s="102"/>
      <c r="C109" s="97"/>
      <c r="D109" s="98"/>
      <c r="E109" s="99"/>
      <c r="F109" s="100"/>
      <c r="G109" s="101" t="s">
        <v>134</v>
      </c>
      <c r="H109" s="102"/>
      <c r="I109" s="97"/>
      <c r="J109" s="107"/>
      <c r="K109" s="107"/>
      <c r="L109" s="107"/>
      <c r="M109" s="108"/>
      <c r="N109" s="109"/>
      <c r="O109" s="110"/>
      <c r="P109" s="110"/>
      <c r="Q109" s="110"/>
      <c r="R109" s="110"/>
      <c r="S109" s="137"/>
      <c r="T109" s="138"/>
      <c r="U109" s="138"/>
      <c r="V109" s="139"/>
      <c r="W109" s="14" t="s">
        <v>55</v>
      </c>
      <c r="X109" s="59"/>
      <c r="Y109" s="60"/>
      <c r="Z109" s="60"/>
      <c r="AA109" s="61"/>
      <c r="AB109" s="59"/>
      <c r="AC109" s="60"/>
      <c r="AD109" s="60"/>
      <c r="AE109" s="61"/>
      <c r="AF109" s="40"/>
      <c r="AG109" s="91"/>
      <c r="AH109" s="91"/>
      <c r="AI109" s="59"/>
      <c r="AJ109" s="60"/>
      <c r="AK109" s="61"/>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c r="FG109" s="18"/>
      <c r="FH109" s="18"/>
      <c r="FI109" s="18"/>
      <c r="FJ109" s="18"/>
      <c r="FK109" s="18"/>
      <c r="FL109" s="18"/>
      <c r="FM109" s="18"/>
      <c r="FN109" s="18"/>
      <c r="FO109" s="18"/>
      <c r="FP109" s="18"/>
      <c r="FQ109" s="18"/>
      <c r="FR109" s="18"/>
      <c r="FS109" s="18"/>
      <c r="FT109" s="18"/>
      <c r="FU109" s="18"/>
      <c r="FV109" s="18"/>
      <c r="FW109" s="18"/>
      <c r="FX109" s="18"/>
      <c r="FY109" s="18"/>
      <c r="FZ109" s="18"/>
      <c r="GA109" s="18"/>
      <c r="GB109" s="18"/>
      <c r="GC109" s="18"/>
      <c r="GD109" s="18"/>
      <c r="GE109" s="18"/>
      <c r="GF109" s="18"/>
      <c r="GG109" s="18"/>
      <c r="GH109" s="18"/>
      <c r="GI109" s="18"/>
      <c r="GJ109" s="18"/>
      <c r="GK109" s="18"/>
      <c r="GL109" s="18"/>
      <c r="GM109" s="18"/>
      <c r="GN109" s="18"/>
      <c r="GO109" s="18"/>
      <c r="GP109" s="18"/>
    </row>
    <row r="110" spans="1:198" ht="13.75" customHeight="1" thickBot="1" x14ac:dyDescent="0.3">
      <c r="A110" s="145" t="s">
        <v>112</v>
      </c>
      <c r="B110" s="145"/>
      <c r="C110" s="146"/>
      <c r="D110" s="146"/>
      <c r="E110" s="146"/>
      <c r="F110" s="147" t="s">
        <v>145</v>
      </c>
      <c r="G110" s="147"/>
      <c r="H110" s="146"/>
      <c r="I110" s="146"/>
      <c r="J110" s="146"/>
      <c r="K110" s="85" t="s">
        <v>146</v>
      </c>
      <c r="L110" s="85"/>
      <c r="M110" s="85"/>
      <c r="N110" s="15" t="s">
        <v>56</v>
      </c>
      <c r="O110" s="67">
        <f>C110*0.7</f>
        <v>0</v>
      </c>
      <c r="P110" s="68"/>
      <c r="Q110" s="68"/>
      <c r="R110" s="69"/>
      <c r="S110" s="67">
        <f>H110*0.7</f>
        <v>0</v>
      </c>
      <c r="T110" s="68"/>
      <c r="U110" s="68"/>
      <c r="V110" s="69"/>
      <c r="W110" s="15" t="s">
        <v>22</v>
      </c>
      <c r="X110" s="79">
        <f>SUM(X106:AA109)</f>
        <v>0</v>
      </c>
      <c r="Y110" s="95"/>
      <c r="Z110" s="95"/>
      <c r="AA110" s="96"/>
      <c r="AB110" s="79">
        <f>SUM(AB106:AE109)</f>
        <v>0</v>
      </c>
      <c r="AC110" s="80"/>
      <c r="AD110" s="80"/>
      <c r="AE110" s="81"/>
      <c r="AF110" s="103"/>
      <c r="AG110" s="104"/>
      <c r="AH110" s="104"/>
      <c r="AI110" s="79">
        <f>SUM(AI106:AK109)</f>
        <v>0</v>
      </c>
      <c r="AJ110" s="80"/>
      <c r="AK110" s="81"/>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8"/>
      <c r="FH110" s="18"/>
      <c r="FI110" s="18"/>
      <c r="FJ110" s="18"/>
      <c r="FK110" s="18"/>
      <c r="FL110" s="18"/>
      <c r="FM110" s="18"/>
      <c r="FN110" s="18"/>
      <c r="FO110" s="18"/>
      <c r="FP110" s="18"/>
      <c r="FQ110" s="18"/>
      <c r="FR110" s="18"/>
      <c r="FS110" s="18"/>
      <c r="FT110" s="18"/>
      <c r="FU110" s="18"/>
      <c r="FV110" s="18"/>
      <c r="FW110" s="18"/>
      <c r="FX110" s="18"/>
      <c r="FY110" s="18"/>
      <c r="FZ110" s="18"/>
      <c r="GA110" s="18"/>
      <c r="GB110" s="18"/>
      <c r="GC110" s="18"/>
      <c r="GD110" s="18"/>
      <c r="GE110" s="18"/>
      <c r="GF110" s="18"/>
      <c r="GG110" s="18"/>
      <c r="GH110" s="18"/>
      <c r="GI110" s="18"/>
      <c r="GJ110" s="18"/>
      <c r="GK110" s="18"/>
      <c r="GL110" s="18"/>
      <c r="GM110" s="18"/>
      <c r="GN110" s="18"/>
      <c r="GO110" s="18"/>
      <c r="GP110" s="18"/>
    </row>
    <row r="111" spans="1:198" ht="13" thickTop="1" x14ac:dyDescent="0.25">
      <c r="A111" s="44" t="s">
        <v>82</v>
      </c>
      <c r="B111" s="45"/>
      <c r="C111" s="53" t="s">
        <v>42</v>
      </c>
      <c r="D111" s="46"/>
      <c r="E111" s="46"/>
      <c r="F111" s="46"/>
      <c r="G111" s="47"/>
      <c r="H111" s="46" t="s">
        <v>43</v>
      </c>
      <c r="I111" s="46"/>
      <c r="J111" s="46"/>
      <c r="K111" s="89"/>
      <c r="L111" s="89"/>
      <c r="M111" s="90"/>
      <c r="N111" s="17">
        <v>1</v>
      </c>
      <c r="O111" s="48" t="s">
        <v>44</v>
      </c>
      <c r="P111" s="49"/>
      <c r="Q111" s="49"/>
      <c r="R111" s="45"/>
      <c r="S111" s="48" t="s">
        <v>45</v>
      </c>
      <c r="T111" s="49"/>
      <c r="U111" s="49"/>
      <c r="V111" s="45"/>
      <c r="W111" s="16">
        <v>2</v>
      </c>
      <c r="X111" s="48" t="s">
        <v>44</v>
      </c>
      <c r="Y111" s="49"/>
      <c r="Z111" s="49"/>
      <c r="AA111" s="45"/>
      <c r="AB111" s="48" t="s">
        <v>45</v>
      </c>
      <c r="AC111" s="49"/>
      <c r="AD111" s="49"/>
      <c r="AE111" s="45"/>
      <c r="AF111" s="48" t="s">
        <v>46</v>
      </c>
      <c r="AG111" s="49"/>
      <c r="AH111" s="49"/>
      <c r="AI111" s="48" t="s">
        <v>47</v>
      </c>
      <c r="AJ111" s="49"/>
      <c r="AK111" s="45"/>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c r="FH111" s="18"/>
      <c r="FI111" s="18"/>
      <c r="FJ111" s="18"/>
      <c r="FK111" s="18"/>
      <c r="FL111" s="18"/>
      <c r="FM111" s="18"/>
      <c r="FN111" s="18"/>
      <c r="FO111" s="18"/>
      <c r="FP111" s="18"/>
      <c r="FQ111" s="18"/>
      <c r="FR111" s="18"/>
      <c r="FS111" s="18"/>
      <c r="FT111" s="18"/>
      <c r="FU111" s="18"/>
      <c r="FV111" s="18"/>
      <c r="FW111" s="18"/>
      <c r="FX111" s="18"/>
      <c r="FY111" s="18"/>
      <c r="FZ111" s="18"/>
      <c r="GA111" s="18"/>
      <c r="GB111" s="18"/>
      <c r="GC111" s="18"/>
      <c r="GD111" s="18"/>
      <c r="GE111" s="18"/>
      <c r="GF111" s="18"/>
      <c r="GG111" s="18"/>
      <c r="GH111" s="18"/>
      <c r="GI111" s="18"/>
      <c r="GJ111" s="18"/>
      <c r="GK111" s="18"/>
      <c r="GL111" s="18"/>
      <c r="GM111" s="18"/>
      <c r="GN111" s="18"/>
      <c r="GO111" s="18"/>
      <c r="GP111" s="18"/>
    </row>
    <row r="112" spans="1:198" x14ac:dyDescent="0.25">
      <c r="A112" s="40"/>
      <c r="B112" s="41"/>
      <c r="C112" s="40"/>
      <c r="D112" s="42"/>
      <c r="E112" s="42"/>
      <c r="F112" s="42"/>
      <c r="G112" s="43"/>
      <c r="H112" s="40"/>
      <c r="I112" s="42"/>
      <c r="J112" s="42"/>
      <c r="K112" s="42"/>
      <c r="L112" s="42"/>
      <c r="M112" s="43"/>
      <c r="N112" s="14" t="s">
        <v>48</v>
      </c>
      <c r="O112" s="59"/>
      <c r="P112" s="60"/>
      <c r="Q112" s="60"/>
      <c r="R112" s="61"/>
      <c r="S112" s="59"/>
      <c r="T112" s="60"/>
      <c r="U112" s="60"/>
      <c r="V112" s="61"/>
      <c r="W112" s="14" t="s">
        <v>50</v>
      </c>
      <c r="X112" s="59"/>
      <c r="Y112" s="60"/>
      <c r="Z112" s="60"/>
      <c r="AA112" s="61"/>
      <c r="AB112" s="59"/>
      <c r="AC112" s="60"/>
      <c r="AD112" s="60"/>
      <c r="AE112" s="61"/>
      <c r="AF112" s="40"/>
      <c r="AG112" s="91"/>
      <c r="AH112" s="91"/>
      <c r="AI112" s="59"/>
      <c r="AJ112" s="60"/>
      <c r="AK112" s="61"/>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c r="FG112" s="18"/>
      <c r="FH112" s="18"/>
      <c r="FI112" s="18"/>
      <c r="FJ112" s="18"/>
      <c r="FK112" s="18"/>
      <c r="FL112" s="18"/>
      <c r="FM112" s="18"/>
      <c r="FN112" s="18"/>
      <c r="FO112" s="18"/>
      <c r="FP112" s="18"/>
      <c r="FQ112" s="18"/>
      <c r="FR112" s="18"/>
      <c r="FS112" s="18"/>
      <c r="FT112" s="18"/>
      <c r="FU112" s="18"/>
      <c r="FV112" s="18"/>
      <c r="FW112" s="18"/>
      <c r="FX112" s="18"/>
      <c r="FY112" s="18"/>
      <c r="FZ112" s="18"/>
      <c r="GA112" s="18"/>
      <c r="GB112" s="18"/>
      <c r="GC112" s="18"/>
      <c r="GD112" s="18"/>
      <c r="GE112" s="18"/>
      <c r="GF112" s="18"/>
      <c r="GG112" s="18"/>
      <c r="GH112" s="18"/>
      <c r="GI112" s="18"/>
      <c r="GJ112" s="18"/>
      <c r="GK112" s="18"/>
      <c r="GL112" s="18"/>
      <c r="GM112" s="18"/>
      <c r="GN112" s="18"/>
      <c r="GO112" s="18"/>
      <c r="GP112" s="18"/>
    </row>
    <row r="113" spans="1:198" ht="13.5" customHeight="1" x14ac:dyDescent="0.25">
      <c r="A113" s="40"/>
      <c r="B113" s="41"/>
      <c r="C113" s="40"/>
      <c r="D113" s="42"/>
      <c r="E113" s="42"/>
      <c r="F113" s="42"/>
      <c r="G113" s="43"/>
      <c r="H113" s="40"/>
      <c r="I113" s="42"/>
      <c r="J113" s="42"/>
      <c r="K113" s="42"/>
      <c r="L113" s="42"/>
      <c r="M113" s="43"/>
      <c r="N113" s="14" t="s">
        <v>51</v>
      </c>
      <c r="O113" s="59"/>
      <c r="P113" s="60"/>
      <c r="Q113" s="60"/>
      <c r="R113" s="61"/>
      <c r="S113" s="59"/>
      <c r="T113" s="60"/>
      <c r="U113" s="60"/>
      <c r="V113" s="61"/>
      <c r="W113" s="14" t="s">
        <v>52</v>
      </c>
      <c r="X113" s="59"/>
      <c r="Y113" s="60"/>
      <c r="Z113" s="60"/>
      <c r="AA113" s="61"/>
      <c r="AB113" s="59"/>
      <c r="AC113" s="60"/>
      <c r="AD113" s="60"/>
      <c r="AE113" s="61"/>
      <c r="AF113" s="40"/>
      <c r="AG113" s="91"/>
      <c r="AH113" s="91"/>
      <c r="AI113" s="59"/>
      <c r="AJ113" s="60"/>
      <c r="AK113" s="61"/>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c r="FH113" s="18"/>
      <c r="FI113" s="18"/>
      <c r="FJ113" s="18"/>
      <c r="FK113" s="18"/>
      <c r="FL113" s="18"/>
      <c r="FM113" s="18"/>
      <c r="FN113" s="18"/>
      <c r="FO113" s="18"/>
      <c r="FP113" s="18"/>
      <c r="FQ113" s="18"/>
      <c r="FR113" s="18"/>
      <c r="FS113" s="18"/>
      <c r="FT113" s="18"/>
      <c r="FU113" s="18"/>
      <c r="FV113" s="18"/>
      <c r="FW113" s="18"/>
      <c r="FX113" s="18"/>
      <c r="FY113" s="18"/>
      <c r="FZ113" s="18"/>
      <c r="GA113" s="18"/>
      <c r="GB113" s="18"/>
      <c r="GC113" s="18"/>
      <c r="GD113" s="18"/>
      <c r="GE113" s="18"/>
      <c r="GF113" s="18"/>
      <c r="GG113" s="18"/>
      <c r="GH113" s="18"/>
      <c r="GI113" s="18"/>
      <c r="GJ113" s="18"/>
      <c r="GK113" s="18"/>
      <c r="GL113" s="18"/>
      <c r="GM113" s="18"/>
      <c r="GN113" s="18"/>
      <c r="GO113" s="18"/>
      <c r="GP113" s="18"/>
    </row>
    <row r="114" spans="1:198" x14ac:dyDescent="0.25">
      <c r="A114" s="40"/>
      <c r="B114" s="41"/>
      <c r="C114" s="40"/>
      <c r="D114" s="42"/>
      <c r="E114" s="42"/>
      <c r="F114" s="42"/>
      <c r="G114" s="43"/>
      <c r="H114" s="40"/>
      <c r="I114" s="42"/>
      <c r="J114" s="42"/>
      <c r="K114" s="42"/>
      <c r="L114" s="42"/>
      <c r="M114" s="43"/>
      <c r="N114" s="14" t="s">
        <v>53</v>
      </c>
      <c r="O114" s="59"/>
      <c r="P114" s="60"/>
      <c r="Q114" s="60"/>
      <c r="R114" s="61"/>
      <c r="S114" s="59"/>
      <c r="T114" s="60"/>
      <c r="U114" s="60"/>
      <c r="V114" s="61"/>
      <c r="W114" s="14" t="s">
        <v>54</v>
      </c>
      <c r="X114" s="59"/>
      <c r="Y114" s="60"/>
      <c r="Z114" s="60"/>
      <c r="AA114" s="61"/>
      <c r="AB114" s="59"/>
      <c r="AC114" s="60"/>
      <c r="AD114" s="60"/>
      <c r="AE114" s="61"/>
      <c r="AF114" s="40"/>
      <c r="AG114" s="91"/>
      <c r="AH114" s="91"/>
      <c r="AI114" s="59"/>
      <c r="AJ114" s="60"/>
      <c r="AK114" s="61"/>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18"/>
      <c r="FC114" s="18"/>
      <c r="FD114" s="18"/>
      <c r="FE114" s="18"/>
      <c r="FF114" s="18"/>
      <c r="FG114" s="18"/>
      <c r="FH114" s="18"/>
      <c r="FI114" s="18"/>
      <c r="FJ114" s="18"/>
      <c r="FK114" s="18"/>
      <c r="FL114" s="18"/>
      <c r="FM114" s="18"/>
      <c r="FN114" s="18"/>
      <c r="FO114" s="18"/>
      <c r="FP114" s="18"/>
      <c r="FQ114" s="18"/>
      <c r="FR114" s="18"/>
      <c r="FS114" s="18"/>
      <c r="FT114" s="18"/>
      <c r="FU114" s="18"/>
      <c r="FV114" s="18"/>
      <c r="FW114" s="18"/>
      <c r="FX114" s="18"/>
      <c r="FY114" s="18"/>
      <c r="FZ114" s="18"/>
      <c r="GA114" s="18"/>
      <c r="GB114" s="18"/>
      <c r="GC114" s="18"/>
      <c r="GD114" s="18"/>
      <c r="GE114" s="18"/>
      <c r="GF114" s="18"/>
      <c r="GG114" s="18"/>
      <c r="GH114" s="18"/>
      <c r="GI114" s="18"/>
      <c r="GJ114" s="18"/>
      <c r="GK114" s="18"/>
      <c r="GL114" s="18"/>
      <c r="GM114" s="18"/>
      <c r="GN114" s="18"/>
      <c r="GO114" s="18"/>
      <c r="GP114" s="18"/>
    </row>
    <row r="115" spans="1:198" ht="12.9" customHeight="1" x14ac:dyDescent="0.25">
      <c r="A115" s="101" t="s">
        <v>133</v>
      </c>
      <c r="B115" s="102"/>
      <c r="C115" s="97"/>
      <c r="D115" s="98"/>
      <c r="E115" s="99"/>
      <c r="F115" s="100"/>
      <c r="G115" s="101" t="s">
        <v>134</v>
      </c>
      <c r="H115" s="102"/>
      <c r="I115" s="97"/>
      <c r="J115" s="107"/>
      <c r="K115" s="107"/>
      <c r="L115" s="107"/>
      <c r="M115" s="108"/>
      <c r="N115" s="109"/>
      <c r="O115" s="110"/>
      <c r="P115" s="110"/>
      <c r="Q115" s="110"/>
      <c r="R115" s="110"/>
      <c r="S115" s="137"/>
      <c r="T115" s="138"/>
      <c r="U115" s="138"/>
      <c r="V115" s="139"/>
      <c r="W115" s="14" t="s">
        <v>55</v>
      </c>
      <c r="X115" s="59"/>
      <c r="Y115" s="60"/>
      <c r="Z115" s="60"/>
      <c r="AA115" s="61"/>
      <c r="AB115" s="59"/>
      <c r="AC115" s="60"/>
      <c r="AD115" s="60"/>
      <c r="AE115" s="61"/>
      <c r="AF115" s="40"/>
      <c r="AG115" s="91"/>
      <c r="AH115" s="91"/>
      <c r="AI115" s="59"/>
      <c r="AJ115" s="60"/>
      <c r="AK115" s="61"/>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c r="FG115" s="18"/>
      <c r="FH115" s="18"/>
      <c r="FI115" s="18"/>
      <c r="FJ115" s="18"/>
      <c r="FK115" s="18"/>
      <c r="FL115" s="18"/>
      <c r="FM115" s="18"/>
      <c r="FN115" s="18"/>
      <c r="FO115" s="18"/>
      <c r="FP115" s="18"/>
      <c r="FQ115" s="18"/>
      <c r="FR115" s="18"/>
      <c r="FS115" s="18"/>
      <c r="FT115" s="18"/>
      <c r="FU115" s="18"/>
      <c r="FV115" s="18"/>
      <c r="FW115" s="18"/>
      <c r="FX115" s="18"/>
      <c r="FY115" s="18"/>
      <c r="FZ115" s="18"/>
      <c r="GA115" s="18"/>
      <c r="GB115" s="18"/>
      <c r="GC115" s="18"/>
      <c r="GD115" s="18"/>
      <c r="GE115" s="18"/>
      <c r="GF115" s="18"/>
      <c r="GG115" s="18"/>
      <c r="GH115" s="18"/>
      <c r="GI115" s="18"/>
      <c r="GJ115" s="18"/>
      <c r="GK115" s="18"/>
      <c r="GL115" s="18"/>
      <c r="GM115" s="18"/>
      <c r="GN115" s="18"/>
      <c r="GO115" s="18"/>
      <c r="GP115" s="18"/>
    </row>
    <row r="116" spans="1:198" ht="12.9" customHeight="1" thickBot="1" x14ac:dyDescent="0.3">
      <c r="A116" s="145" t="s">
        <v>112</v>
      </c>
      <c r="B116" s="145"/>
      <c r="C116" s="146"/>
      <c r="D116" s="146"/>
      <c r="E116" s="146"/>
      <c r="F116" s="147" t="s">
        <v>145</v>
      </c>
      <c r="G116" s="147"/>
      <c r="H116" s="146"/>
      <c r="I116" s="146"/>
      <c r="J116" s="146"/>
      <c r="K116" s="85" t="s">
        <v>146</v>
      </c>
      <c r="L116" s="85"/>
      <c r="M116" s="85"/>
      <c r="N116" s="15" t="s">
        <v>56</v>
      </c>
      <c r="O116" s="67">
        <f>C116*0.7</f>
        <v>0</v>
      </c>
      <c r="P116" s="68"/>
      <c r="Q116" s="68"/>
      <c r="R116" s="69"/>
      <c r="S116" s="67">
        <f>H116*0.7</f>
        <v>0</v>
      </c>
      <c r="T116" s="68"/>
      <c r="U116" s="68"/>
      <c r="V116" s="69"/>
      <c r="W116" s="15" t="s">
        <v>22</v>
      </c>
      <c r="X116" s="79">
        <f>SUM(X112:AA115)</f>
        <v>0</v>
      </c>
      <c r="Y116" s="95"/>
      <c r="Z116" s="95"/>
      <c r="AA116" s="96"/>
      <c r="AB116" s="79">
        <f>SUM(AB112:AE115)</f>
        <v>0</v>
      </c>
      <c r="AC116" s="80"/>
      <c r="AD116" s="80"/>
      <c r="AE116" s="81"/>
      <c r="AF116" s="103"/>
      <c r="AG116" s="104"/>
      <c r="AH116" s="104"/>
      <c r="AI116" s="79">
        <f>SUM(AI112:AK115)</f>
        <v>0</v>
      </c>
      <c r="AJ116" s="80"/>
      <c r="AK116" s="81"/>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18"/>
      <c r="FC116" s="18"/>
      <c r="FD116" s="18"/>
      <c r="FE116" s="18"/>
      <c r="FF116" s="18"/>
      <c r="FG116" s="18"/>
      <c r="FH116" s="18"/>
      <c r="FI116" s="18"/>
      <c r="FJ116" s="18"/>
      <c r="FK116" s="18"/>
      <c r="FL116" s="18"/>
      <c r="FM116" s="18"/>
      <c r="FN116" s="18"/>
      <c r="FO116" s="18"/>
      <c r="FP116" s="18"/>
      <c r="FQ116" s="18"/>
      <c r="FR116" s="18"/>
      <c r="FS116" s="18"/>
      <c r="FT116" s="18"/>
      <c r="FU116" s="18"/>
      <c r="FV116" s="18"/>
      <c r="FW116" s="18"/>
      <c r="FX116" s="18"/>
      <c r="FY116" s="18"/>
      <c r="FZ116" s="18"/>
      <c r="GA116" s="18"/>
      <c r="GB116" s="18"/>
      <c r="GC116" s="18"/>
      <c r="GD116" s="18"/>
      <c r="GE116" s="18"/>
      <c r="GF116" s="18"/>
      <c r="GG116" s="18"/>
      <c r="GH116" s="18"/>
      <c r="GI116" s="18"/>
      <c r="GJ116" s="18"/>
      <c r="GK116" s="18"/>
      <c r="GL116" s="18"/>
      <c r="GM116" s="18"/>
      <c r="GN116" s="18"/>
      <c r="GO116" s="18"/>
      <c r="GP116" s="18"/>
    </row>
    <row r="117" spans="1:198" ht="12.9" customHeight="1" thickTop="1" x14ac:dyDescent="0.25">
      <c r="A117" s="44" t="s">
        <v>83</v>
      </c>
      <c r="B117" s="45"/>
      <c r="C117" s="127" t="s">
        <v>42</v>
      </c>
      <c r="D117" s="128"/>
      <c r="E117" s="128"/>
      <c r="F117" s="128"/>
      <c r="G117" s="129"/>
      <c r="H117" s="46" t="s">
        <v>43</v>
      </c>
      <c r="I117" s="46"/>
      <c r="J117" s="46"/>
      <c r="K117" s="89"/>
      <c r="L117" s="89"/>
      <c r="M117" s="90"/>
      <c r="N117" s="17">
        <v>1</v>
      </c>
      <c r="O117" s="48" t="s">
        <v>44</v>
      </c>
      <c r="P117" s="49"/>
      <c r="Q117" s="49"/>
      <c r="R117" s="45"/>
      <c r="S117" s="48" t="s">
        <v>45</v>
      </c>
      <c r="T117" s="49"/>
      <c r="U117" s="49"/>
      <c r="V117" s="45"/>
      <c r="W117" s="16">
        <v>2</v>
      </c>
      <c r="X117" s="48" t="s">
        <v>44</v>
      </c>
      <c r="Y117" s="49"/>
      <c r="Z117" s="49"/>
      <c r="AA117" s="45"/>
      <c r="AB117" s="48" t="s">
        <v>45</v>
      </c>
      <c r="AC117" s="49"/>
      <c r="AD117" s="49"/>
      <c r="AE117" s="45"/>
      <c r="AF117" s="48" t="s">
        <v>46</v>
      </c>
      <c r="AG117" s="49"/>
      <c r="AH117" s="49"/>
      <c r="AI117" s="48" t="s">
        <v>47</v>
      </c>
      <c r="AJ117" s="49"/>
      <c r="AK117" s="45"/>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c r="DZ117" s="18"/>
      <c r="EA117" s="18"/>
      <c r="EB117" s="18"/>
      <c r="EC117" s="18"/>
      <c r="ED117" s="18"/>
      <c r="EE117" s="18"/>
      <c r="EF117" s="18"/>
      <c r="EG117" s="18"/>
      <c r="EH117" s="18"/>
      <c r="EI117" s="18"/>
      <c r="EJ117" s="18"/>
      <c r="EK117" s="18"/>
      <c r="EL117" s="18"/>
      <c r="EM117" s="18"/>
      <c r="EN117" s="18"/>
      <c r="EO117" s="18"/>
      <c r="EP117" s="18"/>
      <c r="EQ117" s="18"/>
      <c r="ER117" s="18"/>
      <c r="ES117" s="18"/>
      <c r="ET117" s="18"/>
      <c r="EU117" s="18"/>
      <c r="EV117" s="18"/>
      <c r="EW117" s="18"/>
      <c r="EX117" s="18"/>
      <c r="EY117" s="18"/>
      <c r="EZ117" s="18"/>
      <c r="FA117" s="18"/>
      <c r="FB117" s="18"/>
      <c r="FC117" s="18"/>
      <c r="FD117" s="18"/>
      <c r="FE117" s="18"/>
      <c r="FF117" s="18"/>
      <c r="FG117" s="18"/>
      <c r="FH117" s="18"/>
      <c r="FI117" s="18"/>
      <c r="FJ117" s="18"/>
      <c r="FK117" s="18"/>
      <c r="FL117" s="18"/>
      <c r="FM117" s="18"/>
      <c r="FN117" s="18"/>
      <c r="FO117" s="18"/>
      <c r="FP117" s="18"/>
      <c r="FQ117" s="18"/>
      <c r="FR117" s="18"/>
      <c r="FS117" s="18"/>
      <c r="FT117" s="18"/>
      <c r="FU117" s="18"/>
      <c r="FV117" s="18"/>
      <c r="FW117" s="18"/>
      <c r="FX117" s="18"/>
      <c r="FY117" s="18"/>
      <c r="FZ117" s="18"/>
      <c r="GA117" s="18"/>
      <c r="GB117" s="18"/>
      <c r="GC117" s="18"/>
      <c r="GD117" s="18"/>
      <c r="GE117" s="18"/>
      <c r="GF117" s="18"/>
      <c r="GG117" s="18"/>
      <c r="GH117" s="18"/>
      <c r="GI117" s="18"/>
      <c r="GJ117" s="18"/>
      <c r="GK117" s="18"/>
      <c r="GL117" s="18"/>
      <c r="GM117" s="18"/>
      <c r="GN117" s="18"/>
      <c r="GO117" s="18"/>
      <c r="GP117" s="18"/>
    </row>
    <row r="118" spans="1:198" x14ac:dyDescent="0.25">
      <c r="A118" s="40"/>
      <c r="B118" s="41"/>
      <c r="C118" s="40"/>
      <c r="D118" s="42"/>
      <c r="E118" s="42"/>
      <c r="F118" s="42"/>
      <c r="G118" s="43"/>
      <c r="H118" s="40"/>
      <c r="I118" s="42"/>
      <c r="J118" s="42"/>
      <c r="K118" s="42"/>
      <c r="L118" s="42"/>
      <c r="M118" s="43"/>
      <c r="N118" s="14" t="s">
        <v>48</v>
      </c>
      <c r="O118" s="59"/>
      <c r="P118" s="60"/>
      <c r="Q118" s="60"/>
      <c r="R118" s="61"/>
      <c r="S118" s="59"/>
      <c r="T118" s="60"/>
      <c r="U118" s="60"/>
      <c r="V118" s="61"/>
      <c r="W118" s="14" t="s">
        <v>50</v>
      </c>
      <c r="X118" s="59"/>
      <c r="Y118" s="60"/>
      <c r="Z118" s="60"/>
      <c r="AA118" s="61"/>
      <c r="AB118" s="59"/>
      <c r="AC118" s="60"/>
      <c r="AD118" s="60"/>
      <c r="AE118" s="61"/>
      <c r="AF118" s="40"/>
      <c r="AG118" s="91"/>
      <c r="AH118" s="91"/>
      <c r="AI118" s="59"/>
      <c r="AJ118" s="60"/>
      <c r="AK118" s="61"/>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c r="DZ118" s="18"/>
      <c r="EA118" s="18"/>
      <c r="EB118" s="18"/>
      <c r="EC118" s="18"/>
      <c r="ED118" s="18"/>
      <c r="EE118" s="18"/>
      <c r="EF118" s="18"/>
      <c r="EG118" s="18"/>
      <c r="EH118" s="18"/>
      <c r="EI118" s="18"/>
      <c r="EJ118" s="18"/>
      <c r="EK118" s="18"/>
      <c r="EL118" s="18"/>
      <c r="EM118" s="18"/>
      <c r="EN118" s="18"/>
      <c r="EO118" s="18"/>
      <c r="EP118" s="18"/>
      <c r="EQ118" s="18"/>
      <c r="ER118" s="18"/>
      <c r="ES118" s="18"/>
      <c r="ET118" s="18"/>
      <c r="EU118" s="18"/>
      <c r="EV118" s="18"/>
      <c r="EW118" s="18"/>
      <c r="EX118" s="18"/>
      <c r="EY118" s="18"/>
      <c r="EZ118" s="18"/>
      <c r="FA118" s="18"/>
      <c r="FB118" s="18"/>
      <c r="FC118" s="18"/>
      <c r="FD118" s="18"/>
      <c r="FE118" s="18"/>
      <c r="FF118" s="18"/>
      <c r="FG118" s="18"/>
      <c r="FH118" s="18"/>
      <c r="FI118" s="18"/>
      <c r="FJ118" s="18"/>
      <c r="FK118" s="18"/>
      <c r="FL118" s="18"/>
      <c r="FM118" s="18"/>
      <c r="FN118" s="18"/>
      <c r="FO118" s="18"/>
      <c r="FP118" s="18"/>
      <c r="FQ118" s="18"/>
      <c r="FR118" s="18"/>
      <c r="FS118" s="18"/>
      <c r="FT118" s="18"/>
      <c r="FU118" s="18"/>
      <c r="FV118" s="18"/>
      <c r="FW118" s="18"/>
      <c r="FX118" s="18"/>
      <c r="FY118" s="18"/>
      <c r="FZ118" s="18"/>
      <c r="GA118" s="18"/>
      <c r="GB118" s="18"/>
      <c r="GC118" s="18"/>
      <c r="GD118" s="18"/>
      <c r="GE118" s="18"/>
      <c r="GF118" s="18"/>
      <c r="GG118" s="18"/>
      <c r="GH118" s="18"/>
      <c r="GI118" s="18"/>
      <c r="GJ118" s="18"/>
      <c r="GK118" s="18"/>
      <c r="GL118" s="18"/>
      <c r="GM118" s="18"/>
      <c r="GN118" s="18"/>
      <c r="GO118" s="18"/>
      <c r="GP118" s="18"/>
    </row>
    <row r="119" spans="1:198" x14ac:dyDescent="0.25">
      <c r="A119" s="40"/>
      <c r="B119" s="41"/>
      <c r="C119" s="40"/>
      <c r="D119" s="42"/>
      <c r="E119" s="42"/>
      <c r="F119" s="42"/>
      <c r="G119" s="43"/>
      <c r="H119" s="40"/>
      <c r="I119" s="42"/>
      <c r="J119" s="42"/>
      <c r="K119" s="42"/>
      <c r="L119" s="42"/>
      <c r="M119" s="43"/>
      <c r="N119" s="14" t="s">
        <v>51</v>
      </c>
      <c r="O119" s="59"/>
      <c r="P119" s="60"/>
      <c r="Q119" s="60"/>
      <c r="R119" s="61"/>
      <c r="S119" s="59"/>
      <c r="T119" s="60"/>
      <c r="U119" s="60"/>
      <c r="V119" s="61"/>
      <c r="W119" s="14" t="s">
        <v>52</v>
      </c>
      <c r="X119" s="59"/>
      <c r="Y119" s="60"/>
      <c r="Z119" s="60"/>
      <c r="AA119" s="61"/>
      <c r="AB119" s="59"/>
      <c r="AC119" s="60"/>
      <c r="AD119" s="60"/>
      <c r="AE119" s="61"/>
      <c r="AF119" s="40"/>
      <c r="AG119" s="91"/>
      <c r="AH119" s="91"/>
      <c r="AI119" s="59"/>
      <c r="AJ119" s="60"/>
      <c r="AK119" s="61"/>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c r="DZ119" s="18"/>
      <c r="EA119" s="18"/>
      <c r="EB119" s="18"/>
      <c r="EC119" s="18"/>
      <c r="ED119" s="18"/>
      <c r="EE119" s="18"/>
      <c r="EF119" s="18"/>
      <c r="EG119" s="18"/>
      <c r="EH119" s="18"/>
      <c r="EI119" s="18"/>
      <c r="EJ119" s="18"/>
      <c r="EK119" s="18"/>
      <c r="EL119" s="18"/>
      <c r="EM119" s="18"/>
      <c r="EN119" s="18"/>
      <c r="EO119" s="18"/>
      <c r="EP119" s="18"/>
      <c r="EQ119" s="18"/>
      <c r="ER119" s="18"/>
      <c r="ES119" s="18"/>
      <c r="ET119" s="18"/>
      <c r="EU119" s="18"/>
      <c r="EV119" s="18"/>
      <c r="EW119" s="18"/>
      <c r="EX119" s="18"/>
      <c r="EY119" s="18"/>
      <c r="EZ119" s="18"/>
      <c r="FA119" s="18"/>
      <c r="FB119" s="18"/>
      <c r="FC119" s="18"/>
      <c r="FD119" s="18"/>
      <c r="FE119" s="18"/>
      <c r="FF119" s="18"/>
      <c r="FG119" s="18"/>
      <c r="FH119" s="18"/>
      <c r="FI119" s="18"/>
      <c r="FJ119" s="18"/>
      <c r="FK119" s="18"/>
      <c r="FL119" s="18"/>
      <c r="FM119" s="18"/>
      <c r="FN119" s="18"/>
      <c r="FO119" s="18"/>
      <c r="FP119" s="18"/>
      <c r="FQ119" s="18"/>
      <c r="FR119" s="18"/>
      <c r="FS119" s="18"/>
      <c r="FT119" s="18"/>
      <c r="FU119" s="18"/>
      <c r="FV119" s="18"/>
      <c r="FW119" s="18"/>
      <c r="FX119" s="18"/>
      <c r="FY119" s="18"/>
      <c r="FZ119" s="18"/>
      <c r="GA119" s="18"/>
      <c r="GB119" s="18"/>
      <c r="GC119" s="18"/>
      <c r="GD119" s="18"/>
      <c r="GE119" s="18"/>
      <c r="GF119" s="18"/>
      <c r="GG119" s="18"/>
      <c r="GH119" s="18"/>
      <c r="GI119" s="18"/>
      <c r="GJ119" s="18"/>
      <c r="GK119" s="18"/>
      <c r="GL119" s="18"/>
      <c r="GM119" s="18"/>
      <c r="GN119" s="18"/>
      <c r="GO119" s="18"/>
      <c r="GP119" s="18"/>
    </row>
    <row r="120" spans="1:198" x14ac:dyDescent="0.25">
      <c r="A120" s="40"/>
      <c r="B120" s="41"/>
      <c r="C120" s="40"/>
      <c r="D120" s="42"/>
      <c r="E120" s="42"/>
      <c r="F120" s="42"/>
      <c r="G120" s="43"/>
      <c r="H120" s="40"/>
      <c r="I120" s="42"/>
      <c r="J120" s="42"/>
      <c r="K120" s="42"/>
      <c r="L120" s="42"/>
      <c r="M120" s="43"/>
      <c r="N120" s="14" t="s">
        <v>53</v>
      </c>
      <c r="O120" s="59"/>
      <c r="P120" s="60"/>
      <c r="Q120" s="60"/>
      <c r="R120" s="61"/>
      <c r="S120" s="59"/>
      <c r="T120" s="60"/>
      <c r="U120" s="60"/>
      <c r="V120" s="61"/>
      <c r="W120" s="14" t="s">
        <v>54</v>
      </c>
      <c r="X120" s="59"/>
      <c r="Y120" s="60"/>
      <c r="Z120" s="60"/>
      <c r="AA120" s="61"/>
      <c r="AB120" s="59"/>
      <c r="AC120" s="60"/>
      <c r="AD120" s="60"/>
      <c r="AE120" s="61"/>
      <c r="AF120" s="40"/>
      <c r="AG120" s="91"/>
      <c r="AH120" s="91"/>
      <c r="AI120" s="59"/>
      <c r="AJ120" s="60"/>
      <c r="AK120" s="61"/>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8"/>
      <c r="EX120" s="18"/>
      <c r="EY120" s="18"/>
      <c r="EZ120" s="18"/>
      <c r="FA120" s="18"/>
      <c r="FB120" s="18"/>
      <c r="FC120" s="18"/>
      <c r="FD120" s="18"/>
      <c r="FE120" s="18"/>
      <c r="FF120" s="18"/>
      <c r="FG120" s="18"/>
      <c r="FH120" s="18"/>
      <c r="FI120" s="18"/>
      <c r="FJ120" s="18"/>
      <c r="FK120" s="18"/>
      <c r="FL120" s="18"/>
      <c r="FM120" s="18"/>
      <c r="FN120" s="18"/>
      <c r="FO120" s="18"/>
      <c r="FP120" s="18"/>
      <c r="FQ120" s="18"/>
      <c r="FR120" s="18"/>
      <c r="FS120" s="18"/>
      <c r="FT120" s="18"/>
      <c r="FU120" s="18"/>
      <c r="FV120" s="18"/>
      <c r="FW120" s="18"/>
      <c r="FX120" s="18"/>
      <c r="FY120" s="18"/>
      <c r="FZ120" s="18"/>
      <c r="GA120" s="18"/>
      <c r="GB120" s="18"/>
      <c r="GC120" s="18"/>
      <c r="GD120" s="18"/>
      <c r="GE120" s="18"/>
      <c r="GF120" s="18"/>
      <c r="GG120" s="18"/>
      <c r="GH120" s="18"/>
      <c r="GI120" s="18"/>
      <c r="GJ120" s="18"/>
      <c r="GK120" s="18"/>
      <c r="GL120" s="18"/>
      <c r="GM120" s="18"/>
      <c r="GN120" s="18"/>
      <c r="GO120" s="18"/>
      <c r="GP120" s="18"/>
    </row>
    <row r="121" spans="1:198" x14ac:dyDescent="0.25">
      <c r="A121" s="101" t="s">
        <v>133</v>
      </c>
      <c r="B121" s="102"/>
      <c r="C121" s="97"/>
      <c r="D121" s="98"/>
      <c r="E121" s="99"/>
      <c r="F121" s="100"/>
      <c r="G121" s="101" t="s">
        <v>134</v>
      </c>
      <c r="H121" s="102"/>
      <c r="I121" s="97"/>
      <c r="J121" s="107"/>
      <c r="K121" s="107"/>
      <c r="L121" s="107"/>
      <c r="M121" s="108"/>
      <c r="N121" s="109"/>
      <c r="O121" s="110"/>
      <c r="P121" s="110"/>
      <c r="Q121" s="110"/>
      <c r="R121" s="110"/>
      <c r="S121" s="137"/>
      <c r="T121" s="138"/>
      <c r="U121" s="138"/>
      <c r="V121" s="139"/>
      <c r="W121" s="14" t="s">
        <v>55</v>
      </c>
      <c r="X121" s="59"/>
      <c r="Y121" s="60"/>
      <c r="Z121" s="60"/>
      <c r="AA121" s="61"/>
      <c r="AB121" s="59"/>
      <c r="AC121" s="60"/>
      <c r="AD121" s="60"/>
      <c r="AE121" s="61"/>
      <c r="AF121" s="40"/>
      <c r="AG121" s="91"/>
      <c r="AH121" s="91"/>
      <c r="AI121" s="59"/>
      <c r="AJ121" s="60"/>
      <c r="AK121" s="61"/>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18"/>
      <c r="FC121" s="18"/>
      <c r="FD121" s="18"/>
      <c r="FE121" s="18"/>
      <c r="FF121" s="18"/>
      <c r="FG121" s="18"/>
      <c r="FH121" s="18"/>
      <c r="FI121" s="18"/>
      <c r="FJ121" s="18"/>
      <c r="FK121" s="18"/>
      <c r="FL121" s="18"/>
      <c r="FM121" s="18"/>
      <c r="FN121" s="18"/>
      <c r="FO121" s="18"/>
      <c r="FP121" s="18"/>
      <c r="FQ121" s="18"/>
      <c r="FR121" s="18"/>
      <c r="FS121" s="18"/>
      <c r="FT121" s="18"/>
      <c r="FU121" s="18"/>
      <c r="FV121" s="18"/>
      <c r="FW121" s="18"/>
      <c r="FX121" s="18"/>
      <c r="FY121" s="18"/>
      <c r="FZ121" s="18"/>
      <c r="GA121" s="18"/>
      <c r="GB121" s="18"/>
      <c r="GC121" s="18"/>
      <c r="GD121" s="18"/>
      <c r="GE121" s="18"/>
      <c r="GF121" s="18"/>
      <c r="GG121" s="18"/>
      <c r="GH121" s="18"/>
      <c r="GI121" s="18"/>
      <c r="GJ121" s="18"/>
      <c r="GK121" s="18"/>
      <c r="GL121" s="18"/>
      <c r="GM121" s="18"/>
      <c r="GN121" s="18"/>
      <c r="GO121" s="18"/>
      <c r="GP121" s="18"/>
    </row>
    <row r="122" spans="1:198" ht="13.75" customHeight="1" thickBot="1" x14ac:dyDescent="0.3">
      <c r="A122" s="145" t="s">
        <v>112</v>
      </c>
      <c r="B122" s="145"/>
      <c r="C122" s="146"/>
      <c r="D122" s="146"/>
      <c r="E122" s="146"/>
      <c r="F122" s="147" t="s">
        <v>145</v>
      </c>
      <c r="G122" s="147"/>
      <c r="H122" s="146"/>
      <c r="I122" s="146"/>
      <c r="J122" s="146"/>
      <c r="K122" s="85" t="s">
        <v>146</v>
      </c>
      <c r="L122" s="85"/>
      <c r="M122" s="85"/>
      <c r="N122" s="15" t="s">
        <v>56</v>
      </c>
      <c r="O122" s="67">
        <f>C122*0.7</f>
        <v>0</v>
      </c>
      <c r="P122" s="68"/>
      <c r="Q122" s="68"/>
      <c r="R122" s="69"/>
      <c r="S122" s="67">
        <f>H122*0.7</f>
        <v>0</v>
      </c>
      <c r="T122" s="68"/>
      <c r="U122" s="68"/>
      <c r="V122" s="69"/>
      <c r="W122" s="15" t="s">
        <v>22</v>
      </c>
      <c r="X122" s="79">
        <f>SUM(X118:AA121)</f>
        <v>0</v>
      </c>
      <c r="Y122" s="95"/>
      <c r="Z122" s="95"/>
      <c r="AA122" s="96"/>
      <c r="AB122" s="79">
        <f>SUM(AB118:AE121)</f>
        <v>0</v>
      </c>
      <c r="AC122" s="80"/>
      <c r="AD122" s="80"/>
      <c r="AE122" s="81"/>
      <c r="AF122" s="103"/>
      <c r="AG122" s="104"/>
      <c r="AH122" s="104"/>
      <c r="AI122" s="79">
        <f>SUM(AI118:AK121)</f>
        <v>0</v>
      </c>
      <c r="AJ122" s="80"/>
      <c r="AK122" s="81"/>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18"/>
      <c r="EX122" s="18"/>
      <c r="EY122" s="18"/>
      <c r="EZ122" s="18"/>
      <c r="FA122" s="18"/>
      <c r="FB122" s="18"/>
      <c r="FC122" s="18"/>
      <c r="FD122" s="18"/>
      <c r="FE122" s="18"/>
      <c r="FF122" s="18"/>
      <c r="FG122" s="18"/>
      <c r="FH122" s="18"/>
      <c r="FI122" s="18"/>
      <c r="FJ122" s="18"/>
      <c r="FK122" s="18"/>
      <c r="FL122" s="18"/>
      <c r="FM122" s="18"/>
      <c r="FN122" s="18"/>
      <c r="FO122" s="18"/>
      <c r="FP122" s="18"/>
      <c r="FQ122" s="18"/>
      <c r="FR122" s="18"/>
      <c r="FS122" s="18"/>
      <c r="FT122" s="18"/>
      <c r="FU122" s="18"/>
      <c r="FV122" s="18"/>
      <c r="FW122" s="18"/>
      <c r="FX122" s="18"/>
      <c r="FY122" s="18"/>
      <c r="FZ122" s="18"/>
      <c r="GA122" s="18"/>
      <c r="GB122" s="18"/>
      <c r="GC122" s="18"/>
      <c r="GD122" s="18"/>
      <c r="GE122" s="18"/>
      <c r="GF122" s="18"/>
      <c r="GG122" s="18"/>
      <c r="GH122" s="18"/>
      <c r="GI122" s="18"/>
      <c r="GJ122" s="18"/>
      <c r="GK122" s="18"/>
      <c r="GL122" s="18"/>
      <c r="GM122" s="18"/>
      <c r="GN122" s="18"/>
      <c r="GO122" s="18"/>
      <c r="GP122" s="18"/>
    </row>
    <row r="123" spans="1:198" ht="13" thickTop="1" x14ac:dyDescent="0.25">
      <c r="A123" s="44" t="s">
        <v>84</v>
      </c>
      <c r="B123" s="45"/>
      <c r="C123" s="127" t="s">
        <v>42</v>
      </c>
      <c r="D123" s="128"/>
      <c r="E123" s="128"/>
      <c r="F123" s="128"/>
      <c r="G123" s="129"/>
      <c r="H123" s="46" t="s">
        <v>43</v>
      </c>
      <c r="I123" s="46"/>
      <c r="J123" s="46"/>
      <c r="K123" s="89"/>
      <c r="L123" s="89"/>
      <c r="M123" s="90"/>
      <c r="N123" s="17">
        <v>1</v>
      </c>
      <c r="O123" s="48" t="s">
        <v>44</v>
      </c>
      <c r="P123" s="49"/>
      <c r="Q123" s="49"/>
      <c r="R123" s="45"/>
      <c r="S123" s="48" t="s">
        <v>45</v>
      </c>
      <c r="T123" s="49"/>
      <c r="U123" s="49"/>
      <c r="V123" s="45"/>
      <c r="W123" s="16">
        <v>2</v>
      </c>
      <c r="X123" s="48" t="s">
        <v>44</v>
      </c>
      <c r="Y123" s="49"/>
      <c r="Z123" s="49"/>
      <c r="AA123" s="45"/>
      <c r="AB123" s="48" t="s">
        <v>45</v>
      </c>
      <c r="AC123" s="49"/>
      <c r="AD123" s="49"/>
      <c r="AE123" s="45"/>
      <c r="AF123" s="48" t="s">
        <v>46</v>
      </c>
      <c r="AG123" s="49"/>
      <c r="AH123" s="49"/>
      <c r="AI123" s="48" t="s">
        <v>47</v>
      </c>
      <c r="AJ123" s="49"/>
      <c r="AK123" s="45"/>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8"/>
      <c r="EX123" s="18"/>
      <c r="EY123" s="18"/>
      <c r="EZ123" s="18"/>
      <c r="FA123" s="18"/>
      <c r="FB123" s="18"/>
      <c r="FC123" s="18"/>
      <c r="FD123" s="18"/>
      <c r="FE123" s="18"/>
      <c r="FF123" s="18"/>
      <c r="FG123" s="18"/>
      <c r="FH123" s="18"/>
      <c r="FI123" s="18"/>
      <c r="FJ123" s="18"/>
      <c r="FK123" s="18"/>
      <c r="FL123" s="18"/>
      <c r="FM123" s="18"/>
      <c r="FN123" s="18"/>
      <c r="FO123" s="18"/>
      <c r="FP123" s="18"/>
      <c r="FQ123" s="18"/>
      <c r="FR123" s="18"/>
      <c r="FS123" s="18"/>
      <c r="FT123" s="18"/>
      <c r="FU123" s="18"/>
      <c r="FV123" s="18"/>
      <c r="FW123" s="18"/>
      <c r="FX123" s="18"/>
      <c r="FY123" s="18"/>
      <c r="FZ123" s="18"/>
      <c r="GA123" s="18"/>
      <c r="GB123" s="18"/>
      <c r="GC123" s="18"/>
      <c r="GD123" s="18"/>
      <c r="GE123" s="18"/>
      <c r="GF123" s="18"/>
      <c r="GG123" s="18"/>
      <c r="GH123" s="18"/>
      <c r="GI123" s="18"/>
      <c r="GJ123" s="18"/>
      <c r="GK123" s="18"/>
      <c r="GL123" s="18"/>
      <c r="GM123" s="18"/>
      <c r="GN123" s="18"/>
      <c r="GO123" s="18"/>
      <c r="GP123" s="18"/>
    </row>
    <row r="124" spans="1:198" x14ac:dyDescent="0.25">
      <c r="A124" s="40"/>
      <c r="B124" s="41"/>
      <c r="C124" s="40"/>
      <c r="D124" s="42"/>
      <c r="E124" s="42"/>
      <c r="F124" s="42"/>
      <c r="G124" s="43"/>
      <c r="H124" s="40"/>
      <c r="I124" s="42"/>
      <c r="J124" s="42"/>
      <c r="K124" s="42"/>
      <c r="L124" s="42"/>
      <c r="M124" s="43"/>
      <c r="N124" s="12" t="s">
        <v>48</v>
      </c>
      <c r="O124" s="59"/>
      <c r="P124" s="60"/>
      <c r="Q124" s="60"/>
      <c r="R124" s="61"/>
      <c r="S124" s="59"/>
      <c r="T124" s="60"/>
      <c r="U124" s="60"/>
      <c r="V124" s="61"/>
      <c r="W124" s="12" t="s">
        <v>50</v>
      </c>
      <c r="X124" s="59"/>
      <c r="Y124" s="60"/>
      <c r="Z124" s="60"/>
      <c r="AA124" s="61"/>
      <c r="AB124" s="59"/>
      <c r="AC124" s="60"/>
      <c r="AD124" s="60"/>
      <c r="AE124" s="61"/>
      <c r="AF124" s="40"/>
      <c r="AG124" s="91"/>
      <c r="AH124" s="91"/>
      <c r="AI124" s="59"/>
      <c r="AJ124" s="60"/>
      <c r="AK124" s="61"/>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18"/>
      <c r="FC124" s="18"/>
      <c r="FD124" s="18"/>
      <c r="FE124" s="18"/>
      <c r="FF124" s="18"/>
      <c r="FG124" s="18"/>
      <c r="FH124" s="18"/>
      <c r="FI124" s="18"/>
      <c r="FJ124" s="18"/>
      <c r="FK124" s="18"/>
      <c r="FL124" s="18"/>
      <c r="FM124" s="18"/>
      <c r="FN124" s="18"/>
      <c r="FO124" s="18"/>
      <c r="FP124" s="18"/>
      <c r="FQ124" s="18"/>
      <c r="FR124" s="18"/>
      <c r="FS124" s="18"/>
      <c r="FT124" s="18"/>
      <c r="FU124" s="18"/>
      <c r="FV124" s="18"/>
      <c r="FW124" s="18"/>
      <c r="FX124" s="18"/>
      <c r="FY124" s="18"/>
      <c r="FZ124" s="18"/>
      <c r="GA124" s="18"/>
      <c r="GB124" s="18"/>
      <c r="GC124" s="18"/>
      <c r="GD124" s="18"/>
      <c r="GE124" s="18"/>
      <c r="GF124" s="18"/>
      <c r="GG124" s="18"/>
      <c r="GH124" s="18"/>
      <c r="GI124" s="18"/>
      <c r="GJ124" s="18"/>
      <c r="GK124" s="18"/>
      <c r="GL124" s="18"/>
      <c r="GM124" s="18"/>
      <c r="GN124" s="18"/>
      <c r="GO124" s="18"/>
      <c r="GP124" s="18"/>
    </row>
    <row r="125" spans="1:198" x14ac:dyDescent="0.25">
      <c r="A125" s="40"/>
      <c r="B125" s="41"/>
      <c r="C125" s="40"/>
      <c r="D125" s="42"/>
      <c r="E125" s="42"/>
      <c r="F125" s="42"/>
      <c r="G125" s="43"/>
      <c r="H125" s="40"/>
      <c r="I125" s="42"/>
      <c r="J125" s="42"/>
      <c r="K125" s="42"/>
      <c r="L125" s="42"/>
      <c r="M125" s="43"/>
      <c r="N125" s="12" t="s">
        <v>51</v>
      </c>
      <c r="O125" s="59"/>
      <c r="P125" s="60"/>
      <c r="Q125" s="60"/>
      <c r="R125" s="61"/>
      <c r="S125" s="59"/>
      <c r="T125" s="60"/>
      <c r="U125" s="60"/>
      <c r="V125" s="61"/>
      <c r="W125" s="12" t="s">
        <v>52</v>
      </c>
      <c r="X125" s="59"/>
      <c r="Y125" s="60"/>
      <c r="Z125" s="60"/>
      <c r="AA125" s="61"/>
      <c r="AB125" s="59"/>
      <c r="AC125" s="60"/>
      <c r="AD125" s="60"/>
      <c r="AE125" s="61"/>
      <c r="AF125" s="40"/>
      <c r="AG125" s="91"/>
      <c r="AH125" s="91"/>
      <c r="AI125" s="59"/>
      <c r="AJ125" s="60"/>
      <c r="AK125" s="61"/>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c r="FG125" s="18"/>
      <c r="FH125" s="18"/>
      <c r="FI125" s="18"/>
      <c r="FJ125" s="18"/>
      <c r="FK125" s="18"/>
      <c r="FL125" s="18"/>
      <c r="FM125" s="18"/>
      <c r="FN125" s="18"/>
      <c r="FO125" s="18"/>
      <c r="FP125" s="18"/>
      <c r="FQ125" s="18"/>
      <c r="FR125" s="18"/>
      <c r="FS125" s="18"/>
      <c r="FT125" s="18"/>
      <c r="FU125" s="18"/>
      <c r="FV125" s="18"/>
      <c r="FW125" s="18"/>
      <c r="FX125" s="18"/>
      <c r="FY125" s="18"/>
      <c r="FZ125" s="18"/>
      <c r="GA125" s="18"/>
      <c r="GB125" s="18"/>
      <c r="GC125" s="18"/>
      <c r="GD125" s="18"/>
      <c r="GE125" s="18"/>
      <c r="GF125" s="18"/>
      <c r="GG125" s="18"/>
      <c r="GH125" s="18"/>
      <c r="GI125" s="18"/>
      <c r="GJ125" s="18"/>
      <c r="GK125" s="18"/>
      <c r="GL125" s="18"/>
      <c r="GM125" s="18"/>
      <c r="GN125" s="18"/>
      <c r="GO125" s="18"/>
      <c r="GP125" s="18"/>
    </row>
    <row r="126" spans="1:198" x14ac:dyDescent="0.25">
      <c r="A126" s="40"/>
      <c r="B126" s="41"/>
      <c r="C126" s="40"/>
      <c r="D126" s="42"/>
      <c r="E126" s="42"/>
      <c r="F126" s="42"/>
      <c r="G126" s="43"/>
      <c r="H126" s="40"/>
      <c r="I126" s="42"/>
      <c r="J126" s="42"/>
      <c r="K126" s="42"/>
      <c r="L126" s="42"/>
      <c r="M126" s="43"/>
      <c r="N126" s="12" t="s">
        <v>53</v>
      </c>
      <c r="O126" s="59"/>
      <c r="P126" s="60"/>
      <c r="Q126" s="60"/>
      <c r="R126" s="61"/>
      <c r="S126" s="59"/>
      <c r="T126" s="60"/>
      <c r="U126" s="60"/>
      <c r="V126" s="61"/>
      <c r="W126" s="12" t="s">
        <v>54</v>
      </c>
      <c r="X126" s="59"/>
      <c r="Y126" s="60"/>
      <c r="Z126" s="60"/>
      <c r="AA126" s="61"/>
      <c r="AB126" s="59"/>
      <c r="AC126" s="60"/>
      <c r="AD126" s="60"/>
      <c r="AE126" s="61"/>
      <c r="AF126" s="40"/>
      <c r="AG126" s="91"/>
      <c r="AH126" s="91"/>
      <c r="AI126" s="59"/>
      <c r="AJ126" s="60"/>
      <c r="AK126" s="61"/>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c r="FG126" s="18"/>
      <c r="FH126" s="18"/>
      <c r="FI126" s="18"/>
      <c r="FJ126" s="18"/>
      <c r="FK126" s="18"/>
      <c r="FL126" s="18"/>
      <c r="FM126" s="18"/>
      <c r="FN126" s="18"/>
      <c r="FO126" s="18"/>
      <c r="FP126" s="18"/>
      <c r="FQ126" s="18"/>
      <c r="FR126" s="18"/>
      <c r="FS126" s="18"/>
      <c r="FT126" s="18"/>
      <c r="FU126" s="18"/>
      <c r="FV126" s="18"/>
      <c r="FW126" s="18"/>
      <c r="FX126" s="18"/>
      <c r="FY126" s="18"/>
      <c r="FZ126" s="18"/>
      <c r="GA126" s="18"/>
      <c r="GB126" s="18"/>
      <c r="GC126" s="18"/>
      <c r="GD126" s="18"/>
      <c r="GE126" s="18"/>
      <c r="GF126" s="18"/>
      <c r="GG126" s="18"/>
      <c r="GH126" s="18"/>
      <c r="GI126" s="18"/>
      <c r="GJ126" s="18"/>
      <c r="GK126" s="18"/>
      <c r="GL126" s="18"/>
      <c r="GM126" s="18"/>
      <c r="GN126" s="18"/>
      <c r="GO126" s="18"/>
      <c r="GP126" s="18"/>
    </row>
    <row r="127" spans="1:198" x14ac:dyDescent="0.25">
      <c r="A127" s="101" t="s">
        <v>133</v>
      </c>
      <c r="B127" s="102"/>
      <c r="C127" s="97"/>
      <c r="D127" s="98"/>
      <c r="E127" s="99"/>
      <c r="F127" s="100"/>
      <c r="G127" s="101" t="s">
        <v>134</v>
      </c>
      <c r="H127" s="102"/>
      <c r="I127" s="97"/>
      <c r="J127" s="107"/>
      <c r="K127" s="107"/>
      <c r="L127" s="107"/>
      <c r="M127" s="108"/>
      <c r="N127" s="109"/>
      <c r="O127" s="110"/>
      <c r="P127" s="110"/>
      <c r="Q127" s="110"/>
      <c r="R127" s="110"/>
      <c r="S127" s="137"/>
      <c r="T127" s="138"/>
      <c r="U127" s="138"/>
      <c r="V127" s="139"/>
      <c r="W127" s="12" t="s">
        <v>55</v>
      </c>
      <c r="X127" s="59"/>
      <c r="Y127" s="60"/>
      <c r="Z127" s="60"/>
      <c r="AA127" s="61"/>
      <c r="AB127" s="59"/>
      <c r="AC127" s="60"/>
      <c r="AD127" s="60"/>
      <c r="AE127" s="61"/>
      <c r="AF127" s="40"/>
      <c r="AG127" s="91"/>
      <c r="AH127" s="91"/>
      <c r="AI127" s="59"/>
      <c r="AJ127" s="60"/>
      <c r="AK127" s="61"/>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c r="FF127" s="18"/>
      <c r="FG127" s="18"/>
      <c r="FH127" s="18"/>
      <c r="FI127" s="18"/>
      <c r="FJ127" s="18"/>
      <c r="FK127" s="18"/>
      <c r="FL127" s="18"/>
      <c r="FM127" s="18"/>
      <c r="FN127" s="18"/>
      <c r="FO127" s="18"/>
      <c r="FP127" s="18"/>
      <c r="FQ127" s="18"/>
      <c r="FR127" s="18"/>
      <c r="FS127" s="18"/>
      <c r="FT127" s="18"/>
      <c r="FU127" s="18"/>
      <c r="FV127" s="18"/>
      <c r="FW127" s="18"/>
      <c r="FX127" s="18"/>
      <c r="FY127" s="18"/>
      <c r="FZ127" s="18"/>
      <c r="GA127" s="18"/>
      <c r="GB127" s="18"/>
      <c r="GC127" s="18"/>
      <c r="GD127" s="18"/>
      <c r="GE127" s="18"/>
      <c r="GF127" s="18"/>
      <c r="GG127" s="18"/>
      <c r="GH127" s="18"/>
      <c r="GI127" s="18"/>
      <c r="GJ127" s="18"/>
      <c r="GK127" s="18"/>
      <c r="GL127" s="18"/>
      <c r="GM127" s="18"/>
      <c r="GN127" s="18"/>
      <c r="GO127" s="18"/>
      <c r="GP127" s="18"/>
    </row>
    <row r="128" spans="1:198" ht="13.75" customHeight="1" thickBot="1" x14ac:dyDescent="0.3">
      <c r="A128" s="145" t="s">
        <v>112</v>
      </c>
      <c r="B128" s="145"/>
      <c r="C128" s="146"/>
      <c r="D128" s="146"/>
      <c r="E128" s="146"/>
      <c r="F128" s="147" t="s">
        <v>145</v>
      </c>
      <c r="G128" s="147"/>
      <c r="H128" s="146"/>
      <c r="I128" s="146"/>
      <c r="J128" s="146"/>
      <c r="K128" s="85" t="s">
        <v>146</v>
      </c>
      <c r="L128" s="85"/>
      <c r="M128" s="85"/>
      <c r="N128" s="15" t="s">
        <v>56</v>
      </c>
      <c r="O128" s="67">
        <f>C128*0.7</f>
        <v>0</v>
      </c>
      <c r="P128" s="68"/>
      <c r="Q128" s="68"/>
      <c r="R128" s="69"/>
      <c r="S128" s="67">
        <f>H128*0.7</f>
        <v>0</v>
      </c>
      <c r="T128" s="68"/>
      <c r="U128" s="68"/>
      <c r="V128" s="69"/>
      <c r="W128" s="13" t="s">
        <v>22</v>
      </c>
      <c r="X128" s="79">
        <f>SUM(X124:AA127)</f>
        <v>0</v>
      </c>
      <c r="Y128" s="95"/>
      <c r="Z128" s="95"/>
      <c r="AA128" s="96"/>
      <c r="AB128" s="79">
        <f>SUM(AB124:AE127)</f>
        <v>0</v>
      </c>
      <c r="AC128" s="80"/>
      <c r="AD128" s="80"/>
      <c r="AE128" s="81"/>
      <c r="AF128" s="103"/>
      <c r="AG128" s="104"/>
      <c r="AH128" s="104"/>
      <c r="AI128" s="79">
        <f>SUM(AI124:AK127)</f>
        <v>0</v>
      </c>
      <c r="AJ128" s="80"/>
      <c r="AK128" s="81"/>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18"/>
      <c r="FC128" s="18"/>
      <c r="FD128" s="18"/>
      <c r="FE128" s="18"/>
      <c r="FF128" s="18"/>
      <c r="FG128" s="18"/>
      <c r="FH128" s="18"/>
      <c r="FI128" s="18"/>
      <c r="FJ128" s="18"/>
      <c r="FK128" s="18"/>
      <c r="FL128" s="18"/>
      <c r="FM128" s="18"/>
      <c r="FN128" s="18"/>
      <c r="FO128" s="18"/>
      <c r="FP128" s="18"/>
      <c r="FQ128" s="18"/>
      <c r="FR128" s="18"/>
      <c r="FS128" s="18"/>
      <c r="FT128" s="18"/>
      <c r="FU128" s="18"/>
      <c r="FV128" s="18"/>
      <c r="FW128" s="18"/>
      <c r="FX128" s="18"/>
      <c r="FY128" s="18"/>
      <c r="FZ128" s="18"/>
      <c r="GA128" s="18"/>
      <c r="GB128" s="18"/>
      <c r="GC128" s="18"/>
      <c r="GD128" s="18"/>
      <c r="GE128" s="18"/>
      <c r="GF128" s="18"/>
      <c r="GG128" s="18"/>
      <c r="GH128" s="18"/>
      <c r="GI128" s="18"/>
      <c r="GJ128" s="18"/>
      <c r="GK128" s="18"/>
      <c r="GL128" s="18"/>
      <c r="GM128" s="18"/>
      <c r="GN128" s="18"/>
      <c r="GO128" s="18"/>
      <c r="GP128" s="18"/>
    </row>
    <row r="129" spans="1:198" ht="13.5" thickTop="1" x14ac:dyDescent="0.3">
      <c r="A129" s="113" t="s">
        <v>59</v>
      </c>
      <c r="B129" s="132"/>
      <c r="C129" s="132"/>
      <c r="D129" s="132"/>
      <c r="E129" s="132"/>
      <c r="F129" s="132"/>
      <c r="G129" s="132"/>
      <c r="H129" s="132"/>
      <c r="I129" s="132"/>
      <c r="J129" s="132"/>
      <c r="K129" s="132"/>
      <c r="L129" s="132"/>
      <c r="M129" s="132"/>
      <c r="N129" s="133"/>
      <c r="O129" s="92">
        <f>SUM(O76:R78,O80,O82:R84,O86,O88:R90,O92,O94:R96,O98,O100:R102,O104,O106:R108,O110,O112:R114,O116,O118:R120,O122,O124:R126,O128)</f>
        <v>0</v>
      </c>
      <c r="P129" s="93"/>
      <c r="Q129" s="93"/>
      <c r="R129" s="94"/>
      <c r="S129" s="92">
        <f>SUM(S76:V78,S80,S82:V84,S86,S88:V90,S92,S94:V96,S98,S100:V102,S104,S106:V108,S110,S112:V114,S116,S118:V120,S122,S124:V126,S128)</f>
        <v>0</v>
      </c>
      <c r="T129" s="93"/>
      <c r="U129" s="93"/>
      <c r="V129" s="94"/>
      <c r="W129" s="23"/>
      <c r="X129" s="92">
        <f>SUM(X128,X122,X116,X110,X104,X98,X92,X86,X80)</f>
        <v>0</v>
      </c>
      <c r="Y129" s="93"/>
      <c r="Z129" s="93"/>
      <c r="AA129" s="94"/>
      <c r="AB129" s="92">
        <f>SUM(AB128,AB122,AB116,AB110,AB104,AB98,AB92,AB86,AB80)</f>
        <v>0</v>
      </c>
      <c r="AC129" s="93"/>
      <c r="AD129" s="93"/>
      <c r="AE129" s="94"/>
      <c r="AF129" s="117"/>
      <c r="AG129" s="118"/>
      <c r="AH129" s="119"/>
      <c r="AI129" s="92">
        <f>SUM(AI128,AI122,AI116,AI110,AI104,AI98,AI92,AI86,AI80)</f>
        <v>0</v>
      </c>
      <c r="AJ129" s="93"/>
      <c r="AK129" s="94"/>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c r="FF129" s="18"/>
      <c r="FG129" s="18"/>
      <c r="FH129" s="18"/>
      <c r="FI129" s="18"/>
      <c r="FJ129" s="18"/>
      <c r="FK129" s="18"/>
      <c r="FL129" s="18"/>
      <c r="FM129" s="18"/>
      <c r="FN129" s="18"/>
      <c r="FO129" s="18"/>
      <c r="FP129" s="18"/>
      <c r="FQ129" s="18"/>
      <c r="FR129" s="18"/>
      <c r="FS129" s="18"/>
      <c r="FT129" s="18"/>
      <c r="FU129" s="18"/>
      <c r="FV129" s="18"/>
      <c r="FW129" s="18"/>
      <c r="FX129" s="18"/>
      <c r="FY129" s="18"/>
      <c r="FZ129" s="18"/>
      <c r="GA129" s="18"/>
      <c r="GB129" s="18"/>
      <c r="GC129" s="18"/>
      <c r="GD129" s="18"/>
      <c r="GE129" s="18"/>
      <c r="GF129" s="18"/>
      <c r="GG129" s="18"/>
      <c r="GH129" s="18"/>
      <c r="GI129" s="18"/>
      <c r="GJ129" s="18"/>
      <c r="GK129" s="18"/>
      <c r="GL129" s="18"/>
      <c r="GM129" s="18"/>
      <c r="GN129" s="18"/>
      <c r="GO129" s="18"/>
      <c r="GP129" s="18"/>
    </row>
    <row r="130" spans="1:198" ht="13" x14ac:dyDescent="0.3">
      <c r="A130" s="86" t="s">
        <v>85</v>
      </c>
      <c r="B130" s="130"/>
      <c r="C130" s="130"/>
      <c r="D130" s="130"/>
      <c r="E130" s="130"/>
      <c r="F130" s="130"/>
      <c r="G130" s="130"/>
      <c r="H130" s="130"/>
      <c r="I130" s="130"/>
      <c r="J130" s="130"/>
      <c r="K130" s="130"/>
      <c r="L130" s="130"/>
      <c r="M130" s="130"/>
      <c r="N130" s="131"/>
      <c r="O130" s="92">
        <f>SUM(O129,O68)</f>
        <v>0</v>
      </c>
      <c r="P130" s="93"/>
      <c r="Q130" s="93"/>
      <c r="R130" s="94"/>
      <c r="S130" s="92">
        <f>S69+S129</f>
        <v>0</v>
      </c>
      <c r="T130" s="93"/>
      <c r="U130" s="93"/>
      <c r="V130" s="94"/>
      <c r="W130" s="23"/>
      <c r="X130" s="92">
        <f>X69+X129</f>
        <v>0</v>
      </c>
      <c r="Y130" s="93"/>
      <c r="Z130" s="93"/>
      <c r="AA130" s="94"/>
      <c r="AB130" s="92">
        <f>AB69+AB129</f>
        <v>0</v>
      </c>
      <c r="AC130" s="93"/>
      <c r="AD130" s="93"/>
      <c r="AE130" s="94"/>
      <c r="AF130" s="117"/>
      <c r="AG130" s="118"/>
      <c r="AH130" s="119"/>
      <c r="AI130" s="120">
        <f>SUM(AI68,AI129)</f>
        <v>0</v>
      </c>
      <c r="AJ130" s="121"/>
      <c r="AK130" s="122"/>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c r="FF130" s="18"/>
      <c r="FG130" s="18"/>
      <c r="FH130" s="18"/>
      <c r="FI130" s="18"/>
      <c r="FJ130" s="18"/>
      <c r="FK130" s="18"/>
      <c r="FL130" s="18"/>
      <c r="FM130" s="18"/>
      <c r="FN130" s="18"/>
      <c r="FO130" s="18"/>
      <c r="FP130" s="18"/>
      <c r="FQ130" s="18"/>
      <c r="FR130" s="18"/>
      <c r="FS130" s="18"/>
      <c r="FT130" s="18"/>
      <c r="FU130" s="18"/>
      <c r="FV130" s="18"/>
      <c r="FW130" s="18"/>
      <c r="FX130" s="18"/>
      <c r="FY130" s="18"/>
      <c r="FZ130" s="18"/>
      <c r="GA130" s="18"/>
      <c r="GB130" s="18"/>
      <c r="GC130" s="18"/>
      <c r="GD130" s="18"/>
      <c r="GE130" s="18"/>
      <c r="GF130" s="18"/>
      <c r="GG130" s="18"/>
      <c r="GH130" s="18"/>
      <c r="GI130" s="18"/>
      <c r="GJ130" s="18"/>
      <c r="GK130" s="18"/>
      <c r="GL130" s="18"/>
      <c r="GM130" s="18"/>
      <c r="GN130" s="18"/>
      <c r="GO130" s="18"/>
      <c r="GP130" s="18"/>
    </row>
    <row r="131" spans="1:198" x14ac:dyDescent="0.25">
      <c r="A131" s="126" t="s">
        <v>61</v>
      </c>
      <c r="B131" s="126"/>
      <c r="C131" s="126"/>
      <c r="D131" s="126"/>
      <c r="E131" s="126"/>
      <c r="F131" s="126"/>
      <c r="G131" s="126"/>
      <c r="H131" s="126"/>
      <c r="I131" s="126"/>
      <c r="J131" s="126"/>
      <c r="K131" s="126"/>
      <c r="L131" s="126"/>
      <c r="M131" s="126" t="s">
        <v>62</v>
      </c>
      <c r="N131" s="135"/>
      <c r="O131" s="135"/>
      <c r="P131" s="135"/>
      <c r="Q131" s="135"/>
      <c r="R131" s="135"/>
      <c r="S131" s="135"/>
      <c r="T131" s="135"/>
      <c r="U131" s="135"/>
      <c r="V131" s="135"/>
      <c r="W131" s="135"/>
      <c r="X131" s="135"/>
      <c r="Y131" s="123" t="s">
        <v>63</v>
      </c>
      <c r="Z131" s="124"/>
      <c r="AA131" s="124"/>
      <c r="AB131" s="124"/>
      <c r="AC131" s="124"/>
      <c r="AD131" s="124"/>
      <c r="AE131" s="124"/>
      <c r="AF131" s="124"/>
      <c r="AG131" s="124"/>
      <c r="AH131" s="124"/>
      <c r="AI131" s="124"/>
      <c r="AJ131" s="124"/>
      <c r="AK131" s="124"/>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c r="FG131" s="18"/>
      <c r="FH131" s="18"/>
      <c r="FI131" s="18"/>
      <c r="FJ131" s="18"/>
      <c r="FK131" s="18"/>
      <c r="FL131" s="18"/>
      <c r="FM131" s="18"/>
      <c r="FN131" s="18"/>
      <c r="FO131" s="18"/>
      <c r="FP131" s="18"/>
      <c r="FQ131" s="18"/>
      <c r="FR131" s="18"/>
      <c r="FS131" s="18"/>
      <c r="FT131" s="18"/>
      <c r="FU131" s="18"/>
      <c r="FV131" s="18"/>
      <c r="FW131" s="18"/>
      <c r="FX131" s="18"/>
      <c r="FY131" s="18"/>
      <c r="FZ131" s="18"/>
      <c r="GA131" s="18"/>
      <c r="GB131" s="18"/>
      <c r="GC131" s="18"/>
      <c r="GD131" s="18"/>
      <c r="GE131" s="18"/>
      <c r="GF131" s="18"/>
      <c r="GG131" s="18"/>
      <c r="GH131" s="18"/>
      <c r="GI131" s="18"/>
      <c r="GJ131" s="18"/>
      <c r="GK131" s="18"/>
      <c r="GL131" s="18"/>
      <c r="GM131" s="18"/>
      <c r="GN131" s="18"/>
      <c r="GO131" s="18"/>
      <c r="GP131" s="18"/>
    </row>
    <row r="132" spans="1:198" x14ac:dyDescent="0.25">
      <c r="A132" s="126" t="s">
        <v>64</v>
      </c>
      <c r="B132" s="126"/>
      <c r="C132" s="126"/>
      <c r="D132" s="126"/>
      <c r="E132" s="126" t="s">
        <v>65</v>
      </c>
      <c r="F132" s="126"/>
      <c r="G132" s="126"/>
      <c r="H132" s="126"/>
      <c r="I132" s="126"/>
      <c r="J132" s="126"/>
      <c r="K132" s="126"/>
      <c r="L132" s="126"/>
      <c r="M132" s="126" t="s">
        <v>66</v>
      </c>
      <c r="N132" s="126"/>
      <c r="O132" s="126"/>
      <c r="P132" s="126"/>
      <c r="Q132" s="126"/>
      <c r="R132" s="126" t="s">
        <v>67</v>
      </c>
      <c r="S132" s="135"/>
      <c r="T132" s="135"/>
      <c r="U132" s="135"/>
      <c r="V132" s="135"/>
      <c r="W132" s="135"/>
      <c r="X132" s="135"/>
      <c r="Y132" s="125"/>
      <c r="Z132" s="125"/>
      <c r="AA132" s="125"/>
      <c r="AB132" s="125"/>
      <c r="AC132" s="125"/>
      <c r="AD132" s="125"/>
      <c r="AE132" s="125"/>
      <c r="AF132" s="125"/>
      <c r="AG132" s="125"/>
      <c r="AH132" s="125"/>
      <c r="AI132" s="125"/>
      <c r="AJ132" s="125"/>
      <c r="AK132" s="125"/>
      <c r="AL132" s="21" t="s">
        <v>68</v>
      </c>
      <c r="AM132" s="143">
        <f>SUM(O128,O124,O122,O118,O116,O112,O110,O106,O104,O100,O98,O94,O92,O88,O86,O82,O80,O76)</f>
        <v>0</v>
      </c>
      <c r="AN132" s="143"/>
      <c r="AO132" s="143"/>
      <c r="AP132" s="143"/>
      <c r="AQ132" s="143"/>
      <c r="AR132" s="20"/>
      <c r="AS132" s="20"/>
      <c r="AT132" s="21" t="s">
        <v>69</v>
      </c>
      <c r="AU132" s="26">
        <f>SUM(X124:AA126,X118:AA120,X112:AA114,X106:AA108,X100:AA102,X94:AA96,X88:AA90,X82:AA84,X76:AA78)</f>
        <v>0</v>
      </c>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c r="FU132" s="18"/>
      <c r="FV132" s="18"/>
      <c r="FW132" s="18"/>
      <c r="FX132" s="18"/>
      <c r="FY132" s="18"/>
      <c r="FZ132" s="18"/>
      <c r="GA132" s="18"/>
      <c r="GB132" s="18"/>
      <c r="GC132" s="18"/>
      <c r="GD132" s="18"/>
      <c r="GE132" s="18"/>
      <c r="GF132" s="18"/>
      <c r="GG132" s="18"/>
      <c r="GH132" s="18"/>
      <c r="GI132" s="18"/>
      <c r="GJ132" s="18"/>
      <c r="GK132" s="18"/>
      <c r="GL132" s="18"/>
      <c r="GM132" s="18"/>
      <c r="GN132" s="18"/>
      <c r="GO132" s="18"/>
      <c r="GP132" s="18"/>
    </row>
    <row r="133" spans="1:198" x14ac:dyDescent="0.25">
      <c r="A133" s="126" t="s">
        <v>70</v>
      </c>
      <c r="B133" s="126"/>
      <c r="C133" s="126"/>
      <c r="D133" s="126"/>
      <c r="E133" s="126" t="s">
        <v>71</v>
      </c>
      <c r="F133" s="126"/>
      <c r="G133" s="126"/>
      <c r="H133" s="126"/>
      <c r="I133" s="126"/>
      <c r="J133" s="126"/>
      <c r="K133" s="126"/>
      <c r="L133" s="126"/>
      <c r="M133" s="126" t="s">
        <v>72</v>
      </c>
      <c r="N133" s="126"/>
      <c r="O133" s="126"/>
      <c r="P133" s="126"/>
      <c r="Q133" s="126"/>
      <c r="R133" s="126" t="s">
        <v>73</v>
      </c>
      <c r="S133" s="126"/>
      <c r="T133" s="126"/>
      <c r="U133" s="126"/>
      <c r="V133" s="126"/>
      <c r="W133" s="126"/>
      <c r="X133" s="126"/>
      <c r="Y133" s="125"/>
      <c r="Z133" s="125"/>
      <c r="AA133" s="125"/>
      <c r="AB133" s="125"/>
      <c r="AC133" s="125"/>
      <c r="AD133" s="125"/>
      <c r="AE133" s="125"/>
      <c r="AF133" s="125"/>
      <c r="AG133" s="125"/>
      <c r="AH133" s="125"/>
      <c r="AI133" s="125"/>
      <c r="AJ133" s="125"/>
      <c r="AK133" s="125"/>
      <c r="AL133" s="21" t="s">
        <v>74</v>
      </c>
      <c r="AM133" s="26">
        <f>SUM(S128,S124,S122,S118,S116,S112,S110,S106,S104,S100,S98,S94,S92,S88,S86,S82,S80,S76)</f>
        <v>0</v>
      </c>
      <c r="AN133" s="20"/>
      <c r="AO133" s="20"/>
      <c r="AP133" s="20"/>
      <c r="AQ133" s="20"/>
      <c r="AR133" s="20"/>
      <c r="AS133" s="20"/>
      <c r="AT133" s="21" t="s">
        <v>75</v>
      </c>
      <c r="AU133" s="26">
        <f>SUM(AB124:AE126,AB118:AE120,AB112:AE114,AB106:AE108,AB100:AE102,AB94:AE96,AB88:AE90,AB82:AE84,AB76:AE78)</f>
        <v>0</v>
      </c>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c r="FG133" s="18"/>
      <c r="FH133" s="18"/>
      <c r="FI133" s="18"/>
      <c r="FJ133" s="18"/>
      <c r="FK133" s="18"/>
      <c r="FL133" s="18"/>
      <c r="FM133" s="18"/>
      <c r="FN133" s="18"/>
      <c r="FO133" s="18"/>
      <c r="FP133" s="18"/>
      <c r="FQ133" s="18"/>
      <c r="FR133" s="18"/>
      <c r="FS133" s="18"/>
      <c r="FT133" s="18"/>
      <c r="FU133" s="18"/>
      <c r="FV133" s="18"/>
      <c r="FW133" s="18"/>
      <c r="FX133" s="18"/>
      <c r="FY133" s="18"/>
      <c r="FZ133" s="18"/>
      <c r="GA133" s="18"/>
      <c r="GB133" s="18"/>
      <c r="GC133" s="18"/>
      <c r="GD133" s="18"/>
      <c r="GE133" s="18"/>
      <c r="GF133" s="18"/>
      <c r="GG133" s="18"/>
      <c r="GH133" s="18"/>
      <c r="GI133" s="18"/>
      <c r="GJ133" s="18"/>
      <c r="GK133" s="18"/>
      <c r="GL133" s="18"/>
      <c r="GM133" s="18"/>
      <c r="GN133" s="18"/>
      <c r="GO133" s="18"/>
      <c r="GP133" s="18"/>
    </row>
    <row r="134" spans="1:198" x14ac:dyDescent="0.25">
      <c r="A134" s="53" t="s">
        <v>37</v>
      </c>
      <c r="B134" s="46"/>
      <c r="C134" s="46"/>
      <c r="D134" s="46"/>
      <c r="E134" s="46"/>
      <c r="F134" s="46"/>
      <c r="G134" s="46"/>
      <c r="H134" s="46"/>
      <c r="I134" s="46"/>
      <c r="J134" s="46"/>
      <c r="K134" s="46"/>
      <c r="L134" s="46"/>
      <c r="M134" s="47"/>
      <c r="N134" s="4"/>
      <c r="O134" s="48" t="s">
        <v>38</v>
      </c>
      <c r="P134" s="49"/>
      <c r="Q134" s="49"/>
      <c r="R134" s="49"/>
      <c r="S134" s="49"/>
      <c r="T134" s="49"/>
      <c r="U134" s="49"/>
      <c r="V134" s="45"/>
      <c r="W134" s="16"/>
      <c r="X134" s="48" t="s">
        <v>39</v>
      </c>
      <c r="Y134" s="49"/>
      <c r="Z134" s="49"/>
      <c r="AA134" s="49"/>
      <c r="AB134" s="49"/>
      <c r="AC134" s="49"/>
      <c r="AD134" s="49"/>
      <c r="AE134" s="45"/>
      <c r="AF134" s="48" t="s">
        <v>40</v>
      </c>
      <c r="AG134" s="49"/>
      <c r="AH134" s="49"/>
      <c r="AI134" s="49"/>
      <c r="AJ134" s="49"/>
      <c r="AK134" s="45"/>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8"/>
      <c r="FH134" s="18"/>
      <c r="FI134" s="18"/>
      <c r="FJ134" s="18"/>
      <c r="FK134" s="18"/>
      <c r="FL134" s="18"/>
      <c r="FM134" s="18"/>
      <c r="FN134" s="18"/>
      <c r="FO134" s="18"/>
      <c r="FP134" s="18"/>
      <c r="FQ134" s="18"/>
      <c r="FR134" s="18"/>
      <c r="FS134" s="18"/>
      <c r="FT134" s="18"/>
      <c r="FU134" s="18"/>
      <c r="FV134" s="18"/>
      <c r="FW134" s="18"/>
      <c r="FX134" s="18"/>
      <c r="FY134" s="18"/>
      <c r="FZ134" s="18"/>
      <c r="GA134" s="18"/>
      <c r="GB134" s="18"/>
      <c r="GC134" s="18"/>
      <c r="GD134" s="18"/>
      <c r="GE134" s="18"/>
      <c r="GF134" s="18"/>
      <c r="GG134" s="18"/>
      <c r="GH134" s="18"/>
      <c r="GI134" s="18"/>
      <c r="GJ134" s="18"/>
      <c r="GK134" s="18"/>
      <c r="GL134" s="18"/>
      <c r="GM134" s="18"/>
      <c r="GN134" s="18"/>
      <c r="GO134" s="18"/>
      <c r="GP134" s="18"/>
    </row>
    <row r="135" spans="1:198" x14ac:dyDescent="0.25">
      <c r="A135" s="44" t="s">
        <v>86</v>
      </c>
      <c r="B135" s="45"/>
      <c r="C135" s="53" t="s">
        <v>42</v>
      </c>
      <c r="D135" s="46"/>
      <c r="E135" s="46"/>
      <c r="F135" s="46"/>
      <c r="G135" s="47"/>
      <c r="H135" s="46" t="s">
        <v>43</v>
      </c>
      <c r="I135" s="46"/>
      <c r="J135" s="46"/>
      <c r="K135" s="46"/>
      <c r="L135" s="46"/>
      <c r="M135" s="47"/>
      <c r="N135" s="17">
        <v>1</v>
      </c>
      <c r="O135" s="48" t="s">
        <v>44</v>
      </c>
      <c r="P135" s="49"/>
      <c r="Q135" s="49"/>
      <c r="R135" s="45"/>
      <c r="S135" s="48" t="s">
        <v>45</v>
      </c>
      <c r="T135" s="49"/>
      <c r="U135" s="49"/>
      <c r="V135" s="45"/>
      <c r="W135" s="16">
        <v>2</v>
      </c>
      <c r="X135" s="48" t="s">
        <v>44</v>
      </c>
      <c r="Y135" s="49"/>
      <c r="Z135" s="49"/>
      <c r="AA135" s="45"/>
      <c r="AB135" s="48" t="s">
        <v>45</v>
      </c>
      <c r="AC135" s="49"/>
      <c r="AD135" s="49"/>
      <c r="AE135" s="45"/>
      <c r="AF135" s="48" t="s">
        <v>46</v>
      </c>
      <c r="AG135" s="49"/>
      <c r="AH135" s="49"/>
      <c r="AI135" s="48" t="s">
        <v>47</v>
      </c>
      <c r="AJ135" s="49"/>
      <c r="AK135" s="45"/>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row>
    <row r="136" spans="1:198" x14ac:dyDescent="0.25">
      <c r="A136" s="40"/>
      <c r="B136" s="41"/>
      <c r="C136" s="40"/>
      <c r="D136" s="42"/>
      <c r="E136" s="42"/>
      <c r="F136" s="42"/>
      <c r="G136" s="43"/>
      <c r="H136" s="40"/>
      <c r="I136" s="42"/>
      <c r="J136" s="42"/>
      <c r="K136" s="42"/>
      <c r="L136" s="42"/>
      <c r="M136" s="43"/>
      <c r="N136" s="14" t="s">
        <v>48</v>
      </c>
      <c r="O136" s="59"/>
      <c r="P136" s="60"/>
      <c r="Q136" s="60"/>
      <c r="R136" s="61"/>
      <c r="S136" s="59"/>
      <c r="T136" s="60"/>
      <c r="U136" s="60"/>
      <c r="V136" s="61"/>
      <c r="W136" s="14" t="s">
        <v>50</v>
      </c>
      <c r="X136" s="59"/>
      <c r="Y136" s="60"/>
      <c r="Z136" s="60"/>
      <c r="AA136" s="61"/>
      <c r="AB136" s="59"/>
      <c r="AC136" s="60"/>
      <c r="AD136" s="60"/>
      <c r="AE136" s="61"/>
      <c r="AF136" s="40"/>
      <c r="AG136" s="91"/>
      <c r="AH136" s="91"/>
      <c r="AI136" s="59"/>
      <c r="AJ136" s="60"/>
      <c r="AK136" s="61"/>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c r="FG136" s="18"/>
      <c r="FH136" s="18"/>
      <c r="FI136" s="18"/>
      <c r="FJ136" s="18"/>
      <c r="FK136" s="18"/>
      <c r="FL136" s="18"/>
      <c r="FM136" s="18"/>
      <c r="FN136" s="18"/>
      <c r="FO136" s="18"/>
      <c r="FP136" s="18"/>
      <c r="FQ136" s="18"/>
      <c r="FR136" s="18"/>
      <c r="FS136" s="18"/>
      <c r="FT136" s="18"/>
      <c r="FU136" s="18"/>
      <c r="FV136" s="18"/>
      <c r="FW136" s="18"/>
      <c r="FX136" s="18"/>
      <c r="FY136" s="18"/>
      <c r="FZ136" s="18"/>
      <c r="GA136" s="18"/>
      <c r="GB136" s="18"/>
      <c r="GC136" s="18"/>
      <c r="GD136" s="18"/>
      <c r="GE136" s="18"/>
      <c r="GF136" s="18"/>
      <c r="GG136" s="18"/>
      <c r="GH136" s="18"/>
      <c r="GI136" s="18"/>
      <c r="GJ136" s="18"/>
      <c r="GK136" s="18"/>
      <c r="GL136" s="18"/>
      <c r="GM136" s="18"/>
      <c r="GN136" s="18"/>
      <c r="GO136" s="18"/>
      <c r="GP136" s="18"/>
    </row>
    <row r="137" spans="1:198" x14ac:dyDescent="0.25">
      <c r="A137" s="40"/>
      <c r="B137" s="41"/>
      <c r="C137" s="40"/>
      <c r="D137" s="42"/>
      <c r="E137" s="42"/>
      <c r="F137" s="42"/>
      <c r="G137" s="43"/>
      <c r="H137" s="40"/>
      <c r="I137" s="42"/>
      <c r="J137" s="42"/>
      <c r="K137" s="42"/>
      <c r="L137" s="42"/>
      <c r="M137" s="43"/>
      <c r="N137" s="14" t="s">
        <v>51</v>
      </c>
      <c r="O137" s="59"/>
      <c r="P137" s="60"/>
      <c r="Q137" s="60"/>
      <c r="R137" s="61"/>
      <c r="S137" s="59"/>
      <c r="T137" s="60"/>
      <c r="U137" s="60"/>
      <c r="V137" s="61"/>
      <c r="W137" s="14" t="s">
        <v>52</v>
      </c>
      <c r="X137" s="59"/>
      <c r="Y137" s="60"/>
      <c r="Z137" s="60"/>
      <c r="AA137" s="61"/>
      <c r="AF137" s="40"/>
      <c r="AG137" s="91"/>
      <c r="AH137" s="91"/>
      <c r="AI137" s="59"/>
      <c r="AJ137" s="60"/>
      <c r="AK137" s="61"/>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row>
    <row r="138" spans="1:198" x14ac:dyDescent="0.25">
      <c r="A138" s="40"/>
      <c r="B138" s="41"/>
      <c r="C138" s="40"/>
      <c r="D138" s="42"/>
      <c r="E138" s="42"/>
      <c r="F138" s="42"/>
      <c r="G138" s="43"/>
      <c r="H138" s="40"/>
      <c r="I138" s="42"/>
      <c r="J138" s="42"/>
      <c r="K138" s="42"/>
      <c r="L138" s="42"/>
      <c r="M138" s="43"/>
      <c r="N138" s="14" t="s">
        <v>53</v>
      </c>
      <c r="O138" s="59"/>
      <c r="P138" s="60"/>
      <c r="Q138" s="60"/>
      <c r="R138" s="61"/>
      <c r="S138" s="59"/>
      <c r="T138" s="60"/>
      <c r="U138" s="60"/>
      <c r="V138" s="61"/>
      <c r="W138" s="14" t="s">
        <v>54</v>
      </c>
      <c r="X138" s="59"/>
      <c r="Y138" s="60"/>
      <c r="Z138" s="60"/>
      <c r="AA138" s="61"/>
      <c r="AB138" s="59"/>
      <c r="AC138" s="60"/>
      <c r="AD138" s="60"/>
      <c r="AE138" s="61"/>
      <c r="AF138" s="40"/>
      <c r="AG138" s="91"/>
      <c r="AH138" s="91"/>
      <c r="AI138" s="59"/>
      <c r="AJ138" s="60"/>
      <c r="AK138" s="61"/>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row>
    <row r="139" spans="1:198" x14ac:dyDescent="0.25">
      <c r="A139" s="101" t="s">
        <v>133</v>
      </c>
      <c r="B139" s="102"/>
      <c r="C139" s="97"/>
      <c r="D139" s="98"/>
      <c r="E139" s="99"/>
      <c r="F139" s="100"/>
      <c r="G139" s="101" t="s">
        <v>134</v>
      </c>
      <c r="H139" s="102"/>
      <c r="I139" s="97"/>
      <c r="J139" s="107"/>
      <c r="K139" s="107"/>
      <c r="L139" s="107"/>
      <c r="M139" s="108"/>
      <c r="N139" s="109"/>
      <c r="O139" s="110"/>
      <c r="P139" s="110"/>
      <c r="Q139" s="110"/>
      <c r="R139" s="110"/>
      <c r="S139" s="137"/>
      <c r="T139" s="138"/>
      <c r="U139" s="138"/>
      <c r="V139" s="139"/>
      <c r="W139" s="14" t="s">
        <v>55</v>
      </c>
      <c r="X139" s="59"/>
      <c r="Y139" s="60"/>
      <c r="Z139" s="60"/>
      <c r="AA139" s="61"/>
      <c r="AB139" s="59"/>
      <c r="AC139" s="60"/>
      <c r="AD139" s="60"/>
      <c r="AE139" s="61"/>
      <c r="AF139" s="40"/>
      <c r="AG139" s="91"/>
      <c r="AH139" s="91"/>
      <c r="AI139" s="59"/>
      <c r="AJ139" s="60"/>
      <c r="AK139" s="61"/>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c r="ER139" s="18"/>
      <c r="ES139" s="18"/>
      <c r="ET139" s="18"/>
      <c r="EU139" s="18"/>
      <c r="EV139" s="18"/>
      <c r="EW139" s="18"/>
      <c r="EX139" s="18"/>
      <c r="EY139" s="18"/>
      <c r="EZ139" s="18"/>
      <c r="FA139" s="18"/>
      <c r="FB139" s="18"/>
      <c r="FC139" s="18"/>
      <c r="FD139" s="18"/>
      <c r="FE139" s="18"/>
      <c r="FF139" s="18"/>
      <c r="FG139" s="18"/>
      <c r="FH139" s="18"/>
      <c r="FI139" s="18"/>
      <c r="FJ139" s="18"/>
      <c r="FK139" s="18"/>
      <c r="FL139" s="18"/>
      <c r="FM139" s="18"/>
      <c r="FN139" s="18"/>
      <c r="FO139" s="18"/>
      <c r="FP139" s="18"/>
      <c r="FQ139" s="18"/>
      <c r="FR139" s="18"/>
      <c r="FS139" s="18"/>
      <c r="FT139" s="18"/>
      <c r="FU139" s="18"/>
      <c r="FV139" s="18"/>
      <c r="FW139" s="18"/>
      <c r="FX139" s="18"/>
      <c r="FY139" s="18"/>
      <c r="FZ139" s="18"/>
      <c r="GA139" s="18"/>
      <c r="GB139" s="18"/>
      <c r="GC139" s="18"/>
      <c r="GD139" s="18"/>
      <c r="GE139" s="18"/>
      <c r="GF139" s="18"/>
      <c r="GG139" s="18"/>
      <c r="GH139" s="18"/>
      <c r="GI139" s="18"/>
      <c r="GJ139" s="18"/>
      <c r="GK139" s="18"/>
      <c r="GL139" s="18"/>
      <c r="GM139" s="18"/>
      <c r="GN139" s="18"/>
      <c r="GO139" s="18"/>
      <c r="GP139" s="18"/>
    </row>
    <row r="140" spans="1:198" ht="13.75" customHeight="1" thickBot="1" x14ac:dyDescent="0.3">
      <c r="A140" s="145" t="s">
        <v>112</v>
      </c>
      <c r="B140" s="145"/>
      <c r="C140" s="146"/>
      <c r="D140" s="146"/>
      <c r="E140" s="146"/>
      <c r="F140" s="147" t="s">
        <v>145</v>
      </c>
      <c r="G140" s="147"/>
      <c r="H140" s="146"/>
      <c r="I140" s="146"/>
      <c r="J140" s="146"/>
      <c r="K140" s="85" t="s">
        <v>146</v>
      </c>
      <c r="L140" s="85"/>
      <c r="M140" s="85"/>
      <c r="N140" s="15" t="s">
        <v>56</v>
      </c>
      <c r="O140" s="67">
        <f>C140*0.7</f>
        <v>0</v>
      </c>
      <c r="P140" s="68"/>
      <c r="Q140" s="68"/>
      <c r="R140" s="69"/>
      <c r="S140" s="67">
        <f>H140*0.7</f>
        <v>0</v>
      </c>
      <c r="T140" s="68"/>
      <c r="U140" s="68"/>
      <c r="V140" s="69"/>
      <c r="W140" s="15" t="s">
        <v>22</v>
      </c>
      <c r="X140" s="79">
        <f>SUM(X136:AA139)</f>
        <v>0</v>
      </c>
      <c r="Y140" s="95"/>
      <c r="Z140" s="95"/>
      <c r="AA140" s="96"/>
      <c r="AB140" s="79">
        <f>SUM(AB136:AE139)</f>
        <v>0</v>
      </c>
      <c r="AC140" s="80"/>
      <c r="AD140" s="80"/>
      <c r="AE140" s="81"/>
      <c r="AF140" s="103"/>
      <c r="AG140" s="104"/>
      <c r="AH140" s="104"/>
      <c r="AI140" s="79">
        <f>SUM(AI136:AK139)</f>
        <v>0</v>
      </c>
      <c r="AJ140" s="80"/>
      <c r="AK140" s="81"/>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row>
    <row r="141" spans="1:198" ht="13" thickTop="1" x14ac:dyDescent="0.25">
      <c r="A141" s="44" t="s">
        <v>87</v>
      </c>
      <c r="B141" s="45"/>
      <c r="C141" s="53" t="s">
        <v>42</v>
      </c>
      <c r="D141" s="46"/>
      <c r="E141" s="46"/>
      <c r="F141" s="46"/>
      <c r="G141" s="47"/>
      <c r="H141" s="46" t="s">
        <v>43</v>
      </c>
      <c r="I141" s="46"/>
      <c r="J141" s="46"/>
      <c r="K141" s="89"/>
      <c r="L141" s="89"/>
      <c r="M141" s="90"/>
      <c r="N141" s="17">
        <v>1</v>
      </c>
      <c r="O141" s="48" t="s">
        <v>44</v>
      </c>
      <c r="P141" s="49"/>
      <c r="Q141" s="49"/>
      <c r="R141" s="45"/>
      <c r="S141" s="48" t="s">
        <v>45</v>
      </c>
      <c r="T141" s="49"/>
      <c r="U141" s="49"/>
      <c r="V141" s="45"/>
      <c r="W141" s="16">
        <v>2</v>
      </c>
      <c r="X141" s="48" t="s">
        <v>44</v>
      </c>
      <c r="Y141" s="49"/>
      <c r="Z141" s="49"/>
      <c r="AA141" s="45"/>
      <c r="AB141" s="48" t="s">
        <v>45</v>
      </c>
      <c r="AC141" s="49"/>
      <c r="AD141" s="49"/>
      <c r="AE141" s="45"/>
      <c r="AF141" s="48" t="s">
        <v>46</v>
      </c>
      <c r="AG141" s="49"/>
      <c r="AH141" s="49"/>
      <c r="AI141" s="48" t="s">
        <v>47</v>
      </c>
      <c r="AJ141" s="49"/>
      <c r="AK141" s="45"/>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8"/>
      <c r="EJ141" s="18"/>
      <c r="EK141" s="18"/>
      <c r="EL141" s="18"/>
      <c r="EM141" s="18"/>
      <c r="EN141" s="18"/>
      <c r="EO141" s="18"/>
      <c r="EP141" s="18"/>
      <c r="EQ141" s="18"/>
      <c r="ER141" s="18"/>
      <c r="ES141" s="18"/>
      <c r="ET141" s="18"/>
      <c r="EU141" s="18"/>
      <c r="EV141" s="18"/>
      <c r="EW141" s="18"/>
      <c r="EX141" s="18"/>
      <c r="EY141" s="18"/>
      <c r="EZ141" s="18"/>
      <c r="FA141" s="18"/>
      <c r="FB141" s="18"/>
      <c r="FC141" s="18"/>
      <c r="FD141" s="18"/>
      <c r="FE141" s="18"/>
      <c r="FF141" s="18"/>
      <c r="FG141" s="18"/>
      <c r="FH141" s="18"/>
      <c r="FI141" s="18"/>
      <c r="FJ141" s="18"/>
      <c r="FK141" s="18"/>
      <c r="FL141" s="18"/>
      <c r="FM141" s="18"/>
      <c r="FN141" s="18"/>
      <c r="FO141" s="18"/>
      <c r="FP141" s="18"/>
      <c r="FQ141" s="18"/>
      <c r="FR141" s="18"/>
      <c r="FS141" s="18"/>
      <c r="FT141" s="18"/>
      <c r="FU141" s="18"/>
      <c r="FV141" s="18"/>
      <c r="FW141" s="18"/>
      <c r="FX141" s="18"/>
      <c r="FY141" s="18"/>
      <c r="FZ141" s="18"/>
      <c r="GA141" s="18"/>
      <c r="GB141" s="18"/>
      <c r="GC141" s="18"/>
      <c r="GD141" s="18"/>
      <c r="GE141" s="18"/>
      <c r="GF141" s="18"/>
      <c r="GG141" s="18"/>
      <c r="GH141" s="18"/>
      <c r="GI141" s="18"/>
      <c r="GJ141" s="18"/>
      <c r="GK141" s="18"/>
      <c r="GL141" s="18"/>
      <c r="GM141" s="18"/>
      <c r="GN141" s="18"/>
      <c r="GO141" s="18"/>
      <c r="GP141" s="18"/>
    </row>
    <row r="142" spans="1:198" x14ac:dyDescent="0.25">
      <c r="A142" s="40"/>
      <c r="B142" s="41"/>
      <c r="C142" s="40"/>
      <c r="D142" s="42"/>
      <c r="E142" s="42"/>
      <c r="F142" s="42"/>
      <c r="G142" s="43"/>
      <c r="H142" s="40"/>
      <c r="I142" s="42"/>
      <c r="J142" s="42"/>
      <c r="K142" s="42"/>
      <c r="L142" s="42"/>
      <c r="M142" s="43"/>
      <c r="N142" s="14" t="s">
        <v>48</v>
      </c>
      <c r="O142" s="59"/>
      <c r="P142" s="60"/>
      <c r="Q142" s="60"/>
      <c r="R142" s="61"/>
      <c r="S142" s="59"/>
      <c r="T142" s="60"/>
      <c r="U142" s="60"/>
      <c r="V142" s="61"/>
      <c r="W142" s="14" t="s">
        <v>50</v>
      </c>
      <c r="X142" s="59"/>
      <c r="Y142" s="60"/>
      <c r="Z142" s="60"/>
      <c r="AA142" s="61"/>
      <c r="AB142" s="59"/>
      <c r="AC142" s="60"/>
      <c r="AD142" s="60"/>
      <c r="AE142" s="61"/>
      <c r="AF142" s="40"/>
      <c r="AG142" s="91"/>
      <c r="AH142" s="91"/>
      <c r="AI142" s="59"/>
      <c r="AJ142" s="60"/>
      <c r="AK142" s="61"/>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8"/>
      <c r="FJ142" s="18"/>
      <c r="FK142" s="18"/>
      <c r="FL142" s="18"/>
      <c r="FM142" s="18"/>
      <c r="FN142" s="18"/>
      <c r="FO142" s="18"/>
      <c r="FP142" s="18"/>
      <c r="FQ142" s="18"/>
      <c r="FR142" s="18"/>
      <c r="FS142" s="18"/>
      <c r="FT142" s="18"/>
      <c r="FU142" s="18"/>
      <c r="FV142" s="18"/>
      <c r="FW142" s="18"/>
      <c r="FX142" s="18"/>
      <c r="FY142" s="18"/>
      <c r="FZ142" s="18"/>
      <c r="GA142" s="18"/>
      <c r="GB142" s="18"/>
      <c r="GC142" s="18"/>
      <c r="GD142" s="18"/>
      <c r="GE142" s="18"/>
      <c r="GF142" s="18"/>
      <c r="GG142" s="18"/>
      <c r="GH142" s="18"/>
      <c r="GI142" s="18"/>
      <c r="GJ142" s="18"/>
      <c r="GK142" s="18"/>
      <c r="GL142" s="18"/>
      <c r="GM142" s="18"/>
      <c r="GN142" s="18"/>
      <c r="GO142" s="18"/>
      <c r="GP142" s="18"/>
    </row>
    <row r="143" spans="1:198" x14ac:dyDescent="0.25">
      <c r="A143" s="40"/>
      <c r="B143" s="41"/>
      <c r="C143" s="40"/>
      <c r="D143" s="42"/>
      <c r="E143" s="42"/>
      <c r="F143" s="42"/>
      <c r="G143" s="43"/>
      <c r="H143" s="40"/>
      <c r="I143" s="42"/>
      <c r="J143" s="42"/>
      <c r="K143" s="42"/>
      <c r="L143" s="42"/>
      <c r="M143" s="43"/>
      <c r="N143" s="14" t="s">
        <v>51</v>
      </c>
      <c r="O143" s="59"/>
      <c r="P143" s="60"/>
      <c r="Q143" s="60"/>
      <c r="R143" s="61"/>
      <c r="S143" s="59"/>
      <c r="T143" s="60"/>
      <c r="U143" s="60"/>
      <c r="V143" s="61"/>
      <c r="W143" s="14" t="s">
        <v>52</v>
      </c>
      <c r="X143" s="59"/>
      <c r="Y143" s="60"/>
      <c r="Z143" s="60"/>
      <c r="AA143" s="61"/>
      <c r="AB143" s="59"/>
      <c r="AC143" s="60"/>
      <c r="AD143" s="60"/>
      <c r="AE143" s="61"/>
      <c r="AF143" s="40"/>
      <c r="AG143" s="91"/>
      <c r="AH143" s="91"/>
      <c r="AI143" s="59"/>
      <c r="AJ143" s="60"/>
      <c r="AK143" s="61"/>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c r="GI143" s="18"/>
      <c r="GJ143" s="18"/>
      <c r="GK143" s="18"/>
      <c r="GL143" s="18"/>
      <c r="GM143" s="18"/>
      <c r="GN143" s="18"/>
      <c r="GO143" s="18"/>
      <c r="GP143" s="18"/>
    </row>
    <row r="144" spans="1:198" x14ac:dyDescent="0.25">
      <c r="A144" s="40"/>
      <c r="B144" s="41"/>
      <c r="C144" s="40"/>
      <c r="D144" s="42"/>
      <c r="E144" s="42"/>
      <c r="F144" s="42"/>
      <c r="G144" s="43"/>
      <c r="H144" s="40"/>
      <c r="I144" s="42"/>
      <c r="J144" s="42"/>
      <c r="K144" s="42"/>
      <c r="L144" s="42"/>
      <c r="M144" s="43"/>
      <c r="N144" s="14" t="s">
        <v>53</v>
      </c>
      <c r="O144" s="59"/>
      <c r="P144" s="60"/>
      <c r="Q144" s="60"/>
      <c r="R144" s="61"/>
      <c r="S144" s="59"/>
      <c r="T144" s="60"/>
      <c r="U144" s="60"/>
      <c r="V144" s="61"/>
      <c r="W144" s="14" t="s">
        <v>54</v>
      </c>
      <c r="X144" s="59"/>
      <c r="Y144" s="60"/>
      <c r="Z144" s="60"/>
      <c r="AA144" s="61"/>
      <c r="AB144" s="59"/>
      <c r="AC144" s="60"/>
      <c r="AD144" s="60"/>
      <c r="AE144" s="61"/>
      <c r="AF144" s="40"/>
      <c r="AG144" s="91"/>
      <c r="AH144" s="91"/>
      <c r="AI144" s="59"/>
      <c r="AJ144" s="60"/>
      <c r="AK144" s="61"/>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8"/>
      <c r="EX144" s="18"/>
      <c r="EY144" s="18"/>
      <c r="EZ144" s="18"/>
      <c r="FA144" s="18"/>
      <c r="FB144" s="18"/>
      <c r="FC144" s="18"/>
      <c r="FD144" s="18"/>
      <c r="FE144" s="18"/>
      <c r="FF144" s="18"/>
      <c r="FG144" s="18"/>
      <c r="FH144" s="18"/>
      <c r="FI144" s="18"/>
      <c r="FJ144" s="18"/>
      <c r="FK144" s="18"/>
      <c r="FL144" s="18"/>
      <c r="FM144" s="18"/>
      <c r="FN144" s="18"/>
      <c r="FO144" s="18"/>
      <c r="FP144" s="18"/>
      <c r="FQ144" s="18"/>
      <c r="FR144" s="18"/>
      <c r="FS144" s="18"/>
      <c r="FT144" s="18"/>
      <c r="FU144" s="18"/>
      <c r="FV144" s="18"/>
      <c r="FW144" s="18"/>
      <c r="FX144" s="18"/>
      <c r="FY144" s="18"/>
      <c r="FZ144" s="18"/>
      <c r="GA144" s="18"/>
      <c r="GB144" s="18"/>
      <c r="GC144" s="18"/>
      <c r="GD144" s="18"/>
      <c r="GE144" s="18"/>
      <c r="GF144" s="18"/>
      <c r="GG144" s="18"/>
      <c r="GH144" s="18"/>
      <c r="GI144" s="18"/>
      <c r="GJ144" s="18"/>
      <c r="GK144" s="18"/>
      <c r="GL144" s="18"/>
      <c r="GM144" s="18"/>
      <c r="GN144" s="18"/>
      <c r="GO144" s="18"/>
      <c r="GP144" s="18"/>
    </row>
    <row r="145" spans="1:198" x14ac:dyDescent="0.25">
      <c r="A145" s="101" t="s">
        <v>133</v>
      </c>
      <c r="B145" s="102"/>
      <c r="C145" s="97"/>
      <c r="D145" s="98"/>
      <c r="E145" s="99"/>
      <c r="F145" s="100"/>
      <c r="G145" s="101" t="s">
        <v>134</v>
      </c>
      <c r="H145" s="102"/>
      <c r="I145" s="97"/>
      <c r="J145" s="107"/>
      <c r="K145" s="107"/>
      <c r="L145" s="107"/>
      <c r="M145" s="108"/>
      <c r="N145" s="109"/>
      <c r="O145" s="110"/>
      <c r="P145" s="110"/>
      <c r="Q145" s="110"/>
      <c r="R145" s="110"/>
      <c r="S145" s="137"/>
      <c r="T145" s="138"/>
      <c r="U145" s="138"/>
      <c r="V145" s="139"/>
      <c r="W145" s="14" t="s">
        <v>55</v>
      </c>
      <c r="X145" s="59"/>
      <c r="Y145" s="60"/>
      <c r="Z145" s="60"/>
      <c r="AA145" s="61"/>
      <c r="AB145" s="59"/>
      <c r="AC145" s="60"/>
      <c r="AD145" s="60"/>
      <c r="AE145" s="61"/>
      <c r="AF145" s="40"/>
      <c r="AG145" s="91"/>
      <c r="AH145" s="91"/>
      <c r="AI145" s="59"/>
      <c r="AJ145" s="60"/>
      <c r="AK145" s="61"/>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18"/>
      <c r="FC145" s="18"/>
      <c r="FD145" s="18"/>
      <c r="FE145" s="18"/>
      <c r="FF145" s="18"/>
      <c r="FG145" s="18"/>
      <c r="FH145" s="18"/>
      <c r="FI145" s="18"/>
      <c r="FJ145" s="18"/>
      <c r="FK145" s="18"/>
      <c r="FL145" s="18"/>
      <c r="FM145" s="18"/>
      <c r="FN145" s="18"/>
      <c r="FO145" s="18"/>
      <c r="FP145" s="18"/>
      <c r="FQ145" s="18"/>
      <c r="FR145" s="18"/>
      <c r="FS145" s="18"/>
      <c r="FT145" s="18"/>
      <c r="FU145" s="18"/>
      <c r="FV145" s="18"/>
      <c r="FW145" s="18"/>
      <c r="FX145" s="18"/>
      <c r="FY145" s="18"/>
      <c r="FZ145" s="18"/>
      <c r="GA145" s="18"/>
      <c r="GB145" s="18"/>
      <c r="GC145" s="18"/>
      <c r="GD145" s="18"/>
      <c r="GE145" s="18"/>
      <c r="GF145" s="18"/>
      <c r="GG145" s="18"/>
      <c r="GH145" s="18"/>
      <c r="GI145" s="18"/>
      <c r="GJ145" s="18"/>
      <c r="GK145" s="18"/>
      <c r="GL145" s="18"/>
      <c r="GM145" s="18"/>
      <c r="GN145" s="18"/>
      <c r="GO145" s="18"/>
      <c r="GP145" s="18"/>
    </row>
    <row r="146" spans="1:198" ht="13.75" customHeight="1" thickBot="1" x14ac:dyDescent="0.3">
      <c r="A146" s="145" t="s">
        <v>112</v>
      </c>
      <c r="B146" s="145"/>
      <c r="C146" s="146"/>
      <c r="D146" s="146"/>
      <c r="E146" s="146"/>
      <c r="F146" s="147" t="s">
        <v>145</v>
      </c>
      <c r="G146" s="147"/>
      <c r="H146" s="146"/>
      <c r="I146" s="146"/>
      <c r="J146" s="146"/>
      <c r="K146" s="85" t="s">
        <v>146</v>
      </c>
      <c r="L146" s="85"/>
      <c r="M146" s="85"/>
      <c r="N146" s="15" t="s">
        <v>56</v>
      </c>
      <c r="O146" s="67">
        <f>C146*0.7</f>
        <v>0</v>
      </c>
      <c r="P146" s="68"/>
      <c r="Q146" s="68"/>
      <c r="R146" s="69"/>
      <c r="S146" s="67">
        <f>H146*0.7</f>
        <v>0</v>
      </c>
      <c r="T146" s="68"/>
      <c r="U146" s="68"/>
      <c r="V146" s="69"/>
      <c r="W146" s="15" t="s">
        <v>22</v>
      </c>
      <c r="X146" s="79">
        <f>SUM(X142:AA145)</f>
        <v>0</v>
      </c>
      <c r="Y146" s="95"/>
      <c r="Z146" s="95"/>
      <c r="AA146" s="96"/>
      <c r="AB146" s="79">
        <f>SUM(AB142:AE145)</f>
        <v>0</v>
      </c>
      <c r="AC146" s="80"/>
      <c r="AD146" s="80"/>
      <c r="AE146" s="81"/>
      <c r="AF146" s="103"/>
      <c r="AG146" s="104"/>
      <c r="AH146" s="104"/>
      <c r="AI146" s="79">
        <f>SUM(AI142:AK145)</f>
        <v>0</v>
      </c>
      <c r="AJ146" s="80"/>
      <c r="AK146" s="81"/>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8"/>
      <c r="EV146" s="18"/>
      <c r="EW146" s="18"/>
      <c r="EX146" s="18"/>
      <c r="EY146" s="18"/>
      <c r="EZ146" s="18"/>
      <c r="FA146" s="18"/>
      <c r="FB146" s="18"/>
      <c r="FC146" s="18"/>
      <c r="FD146" s="18"/>
      <c r="FE146" s="18"/>
      <c r="FF146" s="18"/>
      <c r="FG146" s="18"/>
      <c r="FH146" s="18"/>
      <c r="FI146" s="18"/>
      <c r="FJ146" s="18"/>
      <c r="FK146" s="18"/>
      <c r="FL146" s="18"/>
      <c r="FM146" s="18"/>
      <c r="FN146" s="18"/>
      <c r="FO146" s="18"/>
      <c r="FP146" s="18"/>
      <c r="FQ146" s="18"/>
      <c r="FR146" s="18"/>
      <c r="FS146" s="18"/>
      <c r="FT146" s="18"/>
      <c r="FU146" s="18"/>
      <c r="FV146" s="18"/>
      <c r="FW146" s="18"/>
      <c r="FX146" s="18"/>
      <c r="FY146" s="18"/>
      <c r="FZ146" s="18"/>
      <c r="GA146" s="18"/>
      <c r="GB146" s="18"/>
      <c r="GC146" s="18"/>
      <c r="GD146" s="18"/>
      <c r="GE146" s="18"/>
      <c r="GF146" s="18"/>
      <c r="GG146" s="18"/>
      <c r="GH146" s="18"/>
      <c r="GI146" s="18"/>
      <c r="GJ146" s="18"/>
      <c r="GK146" s="18"/>
      <c r="GL146" s="18"/>
      <c r="GM146" s="18"/>
      <c r="GN146" s="18"/>
      <c r="GO146" s="18"/>
      <c r="GP146" s="18"/>
    </row>
    <row r="147" spans="1:198" ht="13" thickTop="1" x14ac:dyDescent="0.25">
      <c r="A147" s="44" t="s">
        <v>88</v>
      </c>
      <c r="B147" s="45"/>
      <c r="C147" s="53" t="s">
        <v>42</v>
      </c>
      <c r="D147" s="46"/>
      <c r="E147" s="46"/>
      <c r="F147" s="46"/>
      <c r="G147" s="47"/>
      <c r="H147" s="46" t="s">
        <v>43</v>
      </c>
      <c r="I147" s="46"/>
      <c r="J147" s="46"/>
      <c r="K147" s="89"/>
      <c r="L147" s="89"/>
      <c r="M147" s="90"/>
      <c r="N147" s="17">
        <v>1</v>
      </c>
      <c r="O147" s="48" t="s">
        <v>44</v>
      </c>
      <c r="P147" s="49"/>
      <c r="Q147" s="49"/>
      <c r="R147" s="45"/>
      <c r="S147" s="48" t="s">
        <v>45</v>
      </c>
      <c r="T147" s="49"/>
      <c r="U147" s="49"/>
      <c r="V147" s="45"/>
      <c r="W147" s="16">
        <v>2</v>
      </c>
      <c r="X147" s="48" t="s">
        <v>44</v>
      </c>
      <c r="Y147" s="49"/>
      <c r="Z147" s="49"/>
      <c r="AA147" s="45"/>
      <c r="AB147" s="48" t="s">
        <v>45</v>
      </c>
      <c r="AC147" s="49"/>
      <c r="AD147" s="49"/>
      <c r="AE147" s="45"/>
      <c r="AF147" s="48" t="s">
        <v>46</v>
      </c>
      <c r="AG147" s="49"/>
      <c r="AH147" s="49"/>
      <c r="AI147" s="48" t="s">
        <v>47</v>
      </c>
      <c r="AJ147" s="49"/>
      <c r="AK147" s="45"/>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8"/>
      <c r="EJ147" s="18"/>
      <c r="EK147" s="18"/>
      <c r="EL147" s="18"/>
      <c r="EM147" s="18"/>
      <c r="EN147" s="18"/>
      <c r="EO147" s="18"/>
      <c r="EP147" s="18"/>
      <c r="EQ147" s="18"/>
      <c r="ER147" s="18"/>
      <c r="ES147" s="18"/>
      <c r="ET147" s="18"/>
      <c r="EU147" s="18"/>
      <c r="EV147" s="18"/>
      <c r="EW147" s="18"/>
      <c r="EX147" s="18"/>
      <c r="EY147" s="18"/>
      <c r="EZ147" s="18"/>
      <c r="FA147" s="18"/>
      <c r="FB147" s="18"/>
      <c r="FC147" s="18"/>
      <c r="FD147" s="18"/>
      <c r="FE147" s="18"/>
      <c r="FF147" s="18"/>
      <c r="FG147" s="18"/>
      <c r="FH147" s="18"/>
      <c r="FI147" s="18"/>
      <c r="FJ147" s="18"/>
      <c r="FK147" s="18"/>
      <c r="FL147" s="18"/>
      <c r="FM147" s="18"/>
      <c r="FN147" s="18"/>
      <c r="FO147" s="18"/>
      <c r="FP147" s="18"/>
      <c r="FQ147" s="18"/>
      <c r="FR147" s="18"/>
      <c r="FS147" s="18"/>
      <c r="FT147" s="18"/>
      <c r="FU147" s="18"/>
      <c r="FV147" s="18"/>
      <c r="FW147" s="18"/>
      <c r="FX147" s="18"/>
      <c r="FY147" s="18"/>
      <c r="FZ147" s="18"/>
      <c r="GA147" s="18"/>
      <c r="GB147" s="18"/>
      <c r="GC147" s="18"/>
      <c r="GD147" s="18"/>
      <c r="GE147" s="18"/>
      <c r="GF147" s="18"/>
      <c r="GG147" s="18"/>
      <c r="GH147" s="18"/>
      <c r="GI147" s="18"/>
      <c r="GJ147" s="18"/>
      <c r="GK147" s="18"/>
      <c r="GL147" s="18"/>
      <c r="GM147" s="18"/>
      <c r="GN147" s="18"/>
      <c r="GO147" s="18"/>
      <c r="GP147" s="18"/>
    </row>
    <row r="148" spans="1:198" x14ac:dyDescent="0.25">
      <c r="A148" s="40"/>
      <c r="B148" s="41"/>
      <c r="C148" s="40"/>
      <c r="D148" s="42"/>
      <c r="E148" s="42"/>
      <c r="F148" s="42"/>
      <c r="G148" s="43"/>
      <c r="H148" s="40"/>
      <c r="I148" s="42"/>
      <c r="J148" s="42"/>
      <c r="K148" s="42"/>
      <c r="L148" s="42"/>
      <c r="M148" s="43"/>
      <c r="N148" s="14" t="s">
        <v>48</v>
      </c>
      <c r="O148" s="59"/>
      <c r="P148" s="60"/>
      <c r="Q148" s="60"/>
      <c r="R148" s="61"/>
      <c r="S148" s="59"/>
      <c r="T148" s="60"/>
      <c r="U148" s="60"/>
      <c r="V148" s="61"/>
      <c r="W148" s="14" t="s">
        <v>50</v>
      </c>
      <c r="X148" s="59"/>
      <c r="Y148" s="60"/>
      <c r="Z148" s="60"/>
      <c r="AA148" s="61"/>
      <c r="AB148" s="59"/>
      <c r="AC148" s="60"/>
      <c r="AD148" s="60"/>
      <c r="AE148" s="61"/>
      <c r="AF148" s="40"/>
      <c r="AG148" s="91"/>
      <c r="AH148" s="91"/>
      <c r="AI148" s="59"/>
      <c r="AJ148" s="60"/>
      <c r="AK148" s="61"/>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c r="FG148" s="18"/>
      <c r="FH148" s="18"/>
      <c r="FI148" s="18"/>
      <c r="FJ148" s="18"/>
      <c r="FK148" s="18"/>
      <c r="FL148" s="18"/>
      <c r="FM148" s="18"/>
      <c r="FN148" s="18"/>
      <c r="FO148" s="18"/>
      <c r="FP148" s="18"/>
      <c r="FQ148" s="18"/>
      <c r="FR148" s="18"/>
      <c r="FS148" s="18"/>
      <c r="FT148" s="18"/>
      <c r="FU148" s="18"/>
      <c r="FV148" s="18"/>
      <c r="FW148" s="18"/>
      <c r="FX148" s="18"/>
      <c r="FY148" s="18"/>
      <c r="FZ148" s="18"/>
      <c r="GA148" s="18"/>
      <c r="GB148" s="18"/>
      <c r="GC148" s="18"/>
      <c r="GD148" s="18"/>
      <c r="GE148" s="18"/>
      <c r="GF148" s="18"/>
      <c r="GG148" s="18"/>
      <c r="GH148" s="18"/>
      <c r="GI148" s="18"/>
      <c r="GJ148" s="18"/>
      <c r="GK148" s="18"/>
      <c r="GL148" s="18"/>
      <c r="GM148" s="18"/>
      <c r="GN148" s="18"/>
      <c r="GO148" s="18"/>
      <c r="GP148" s="18"/>
    </row>
    <row r="149" spans="1:198" x14ac:dyDescent="0.25">
      <c r="A149" s="40"/>
      <c r="B149" s="41"/>
      <c r="C149" s="40"/>
      <c r="D149" s="42"/>
      <c r="E149" s="42"/>
      <c r="F149" s="42"/>
      <c r="G149" s="43"/>
      <c r="H149" s="40"/>
      <c r="I149" s="42"/>
      <c r="J149" s="42"/>
      <c r="K149" s="42"/>
      <c r="L149" s="42"/>
      <c r="M149" s="43"/>
      <c r="N149" s="14" t="s">
        <v>51</v>
      </c>
      <c r="O149" s="59"/>
      <c r="P149" s="60"/>
      <c r="Q149" s="60"/>
      <c r="R149" s="61"/>
      <c r="S149" s="59"/>
      <c r="T149" s="60"/>
      <c r="U149" s="60"/>
      <c r="V149" s="61"/>
      <c r="W149" s="14" t="s">
        <v>52</v>
      </c>
      <c r="X149" s="59"/>
      <c r="Y149" s="60"/>
      <c r="Z149" s="60"/>
      <c r="AA149" s="61"/>
      <c r="AB149" s="59"/>
      <c r="AC149" s="60"/>
      <c r="AD149" s="60"/>
      <c r="AE149" s="61"/>
      <c r="AF149" s="40"/>
      <c r="AG149" s="91"/>
      <c r="AH149" s="91"/>
      <c r="AI149" s="59"/>
      <c r="AJ149" s="60"/>
      <c r="AK149" s="61"/>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row>
    <row r="150" spans="1:198" x14ac:dyDescent="0.25">
      <c r="A150" s="40"/>
      <c r="B150" s="41"/>
      <c r="C150" s="40"/>
      <c r="D150" s="42"/>
      <c r="E150" s="42"/>
      <c r="F150" s="42"/>
      <c r="G150" s="43"/>
      <c r="H150" s="40"/>
      <c r="I150" s="42"/>
      <c r="J150" s="42"/>
      <c r="K150" s="42"/>
      <c r="L150" s="42"/>
      <c r="M150" s="43"/>
      <c r="N150" s="14" t="s">
        <v>53</v>
      </c>
      <c r="O150" s="59"/>
      <c r="P150" s="60"/>
      <c r="Q150" s="60"/>
      <c r="R150" s="61"/>
      <c r="S150" s="59"/>
      <c r="T150" s="60"/>
      <c r="U150" s="60"/>
      <c r="V150" s="61"/>
      <c r="W150" s="14" t="s">
        <v>54</v>
      </c>
      <c r="X150" s="59"/>
      <c r="Y150" s="60"/>
      <c r="Z150" s="60"/>
      <c r="AA150" s="61"/>
      <c r="AB150" s="59"/>
      <c r="AC150" s="60"/>
      <c r="AD150" s="60"/>
      <c r="AE150" s="61"/>
      <c r="AF150" s="40"/>
      <c r="AG150" s="91"/>
      <c r="AH150" s="91"/>
      <c r="AI150" s="59"/>
      <c r="AJ150" s="60"/>
      <c r="AK150" s="61"/>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c r="GI150" s="18"/>
      <c r="GJ150" s="18"/>
      <c r="GK150" s="18"/>
      <c r="GL150" s="18"/>
      <c r="GM150" s="18"/>
      <c r="GN150" s="18"/>
      <c r="GO150" s="18"/>
      <c r="GP150" s="18"/>
    </row>
    <row r="151" spans="1:198" x14ac:dyDescent="0.25">
      <c r="A151" s="101" t="s">
        <v>133</v>
      </c>
      <c r="B151" s="102"/>
      <c r="C151" s="97"/>
      <c r="D151" s="98"/>
      <c r="E151" s="99"/>
      <c r="F151" s="100"/>
      <c r="G151" s="101" t="s">
        <v>134</v>
      </c>
      <c r="H151" s="102"/>
      <c r="I151" s="97"/>
      <c r="J151" s="107"/>
      <c r="K151" s="107"/>
      <c r="L151" s="107"/>
      <c r="M151" s="108"/>
      <c r="N151" s="109"/>
      <c r="O151" s="110"/>
      <c r="P151" s="110"/>
      <c r="Q151" s="110"/>
      <c r="R151" s="110"/>
      <c r="S151" s="137"/>
      <c r="T151" s="138"/>
      <c r="U151" s="138"/>
      <c r="V151" s="139"/>
      <c r="W151" s="14" t="s">
        <v>55</v>
      </c>
      <c r="X151" s="59"/>
      <c r="Y151" s="60"/>
      <c r="Z151" s="60"/>
      <c r="AA151" s="61"/>
      <c r="AB151" s="59"/>
      <c r="AC151" s="60"/>
      <c r="AD151" s="60"/>
      <c r="AE151" s="61"/>
      <c r="AF151" s="40"/>
      <c r="AG151" s="91"/>
      <c r="AH151" s="91"/>
      <c r="AI151" s="59"/>
      <c r="AJ151" s="60"/>
      <c r="AK151" s="61"/>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c r="FG151" s="18"/>
      <c r="FH151" s="18"/>
      <c r="FI151" s="18"/>
      <c r="FJ151" s="18"/>
      <c r="FK151" s="18"/>
      <c r="FL151" s="18"/>
      <c r="FM151" s="18"/>
      <c r="FN151" s="18"/>
      <c r="FO151" s="18"/>
      <c r="FP151" s="18"/>
      <c r="FQ151" s="18"/>
      <c r="FR151" s="18"/>
      <c r="FS151" s="18"/>
      <c r="FT151" s="18"/>
      <c r="FU151" s="18"/>
      <c r="FV151" s="18"/>
      <c r="FW151" s="18"/>
      <c r="FX151" s="18"/>
      <c r="FY151" s="18"/>
      <c r="FZ151" s="18"/>
      <c r="GA151" s="18"/>
      <c r="GB151" s="18"/>
      <c r="GC151" s="18"/>
      <c r="GD151" s="18"/>
      <c r="GE151" s="18"/>
      <c r="GF151" s="18"/>
      <c r="GG151" s="18"/>
      <c r="GH151" s="18"/>
      <c r="GI151" s="18"/>
      <c r="GJ151" s="18"/>
      <c r="GK151" s="18"/>
      <c r="GL151" s="18"/>
      <c r="GM151" s="18"/>
      <c r="GN151" s="18"/>
      <c r="GO151" s="18"/>
      <c r="GP151" s="18"/>
    </row>
    <row r="152" spans="1:198" ht="13.75" customHeight="1" thickBot="1" x14ac:dyDescent="0.3">
      <c r="A152" s="145" t="s">
        <v>112</v>
      </c>
      <c r="B152" s="145"/>
      <c r="C152" s="146"/>
      <c r="D152" s="146"/>
      <c r="E152" s="146"/>
      <c r="F152" s="147" t="s">
        <v>145</v>
      </c>
      <c r="G152" s="147"/>
      <c r="H152" s="146"/>
      <c r="I152" s="146"/>
      <c r="J152" s="146"/>
      <c r="K152" s="85" t="s">
        <v>146</v>
      </c>
      <c r="L152" s="85"/>
      <c r="M152" s="85"/>
      <c r="N152" s="15" t="s">
        <v>56</v>
      </c>
      <c r="O152" s="67">
        <f>C152*0.7</f>
        <v>0</v>
      </c>
      <c r="P152" s="68"/>
      <c r="Q152" s="68"/>
      <c r="R152" s="69"/>
      <c r="S152" s="67">
        <f>H152*0.7</f>
        <v>0</v>
      </c>
      <c r="T152" s="68"/>
      <c r="U152" s="68"/>
      <c r="V152" s="69"/>
      <c r="W152" s="15" t="s">
        <v>22</v>
      </c>
      <c r="X152" s="79">
        <f>SUM(X148:AA151)</f>
        <v>0</v>
      </c>
      <c r="Y152" s="95"/>
      <c r="Z152" s="95"/>
      <c r="AA152" s="96"/>
      <c r="AB152" s="79">
        <f>SUM(AB148:AE151)</f>
        <v>0</v>
      </c>
      <c r="AC152" s="80"/>
      <c r="AD152" s="80"/>
      <c r="AE152" s="81"/>
      <c r="AF152" s="103"/>
      <c r="AG152" s="104"/>
      <c r="AH152" s="104"/>
      <c r="AI152" s="79">
        <f>SUM(AI148:AK151)</f>
        <v>0</v>
      </c>
      <c r="AJ152" s="80"/>
      <c r="AK152" s="81"/>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c r="FT152" s="18"/>
      <c r="FU152" s="18"/>
      <c r="FV152" s="18"/>
      <c r="FW152" s="18"/>
      <c r="FX152" s="18"/>
      <c r="FY152" s="18"/>
      <c r="FZ152" s="18"/>
      <c r="GA152" s="18"/>
      <c r="GB152" s="18"/>
      <c r="GC152" s="18"/>
      <c r="GD152" s="18"/>
      <c r="GE152" s="18"/>
      <c r="GF152" s="18"/>
      <c r="GG152" s="18"/>
      <c r="GH152" s="18"/>
      <c r="GI152" s="18"/>
      <c r="GJ152" s="18"/>
      <c r="GK152" s="18"/>
      <c r="GL152" s="18"/>
      <c r="GM152" s="18"/>
      <c r="GN152" s="18"/>
      <c r="GO152" s="18"/>
      <c r="GP152" s="18"/>
    </row>
    <row r="153" spans="1:198" ht="13" thickTop="1" x14ac:dyDescent="0.25">
      <c r="A153" s="44" t="s">
        <v>89</v>
      </c>
      <c r="B153" s="45"/>
      <c r="C153" s="53" t="s">
        <v>42</v>
      </c>
      <c r="D153" s="46"/>
      <c r="E153" s="46"/>
      <c r="F153" s="46"/>
      <c r="G153" s="47"/>
      <c r="H153" s="46" t="s">
        <v>43</v>
      </c>
      <c r="I153" s="46"/>
      <c r="J153" s="46"/>
      <c r="K153" s="89"/>
      <c r="L153" s="89"/>
      <c r="M153" s="90"/>
      <c r="N153" s="17">
        <v>1</v>
      </c>
      <c r="O153" s="48" t="s">
        <v>44</v>
      </c>
      <c r="P153" s="49"/>
      <c r="Q153" s="49"/>
      <c r="R153" s="45"/>
      <c r="S153" s="48" t="s">
        <v>45</v>
      </c>
      <c r="T153" s="49"/>
      <c r="U153" s="49"/>
      <c r="V153" s="45"/>
      <c r="W153" s="16">
        <v>2</v>
      </c>
      <c r="X153" s="48" t="s">
        <v>44</v>
      </c>
      <c r="Y153" s="49"/>
      <c r="Z153" s="49"/>
      <c r="AA153" s="45"/>
      <c r="AB153" s="48" t="s">
        <v>45</v>
      </c>
      <c r="AC153" s="49"/>
      <c r="AD153" s="49"/>
      <c r="AE153" s="45"/>
      <c r="AF153" s="48" t="s">
        <v>46</v>
      </c>
      <c r="AG153" s="49"/>
      <c r="AH153" s="49"/>
      <c r="AI153" s="48" t="s">
        <v>47</v>
      </c>
      <c r="AJ153" s="49"/>
      <c r="AK153" s="45"/>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row>
    <row r="154" spans="1:198" x14ac:dyDescent="0.25">
      <c r="A154" s="40"/>
      <c r="B154" s="41"/>
      <c r="C154" s="40"/>
      <c r="D154" s="42"/>
      <c r="E154" s="42"/>
      <c r="F154" s="42"/>
      <c r="G154" s="43"/>
      <c r="H154" s="40"/>
      <c r="I154" s="42"/>
      <c r="J154" s="42"/>
      <c r="K154" s="42"/>
      <c r="L154" s="42"/>
      <c r="M154" s="43"/>
      <c r="N154" s="14" t="s">
        <v>48</v>
      </c>
      <c r="O154" s="59"/>
      <c r="P154" s="60"/>
      <c r="Q154" s="60"/>
      <c r="R154" s="61"/>
      <c r="S154" s="59"/>
      <c r="T154" s="60"/>
      <c r="U154" s="60"/>
      <c r="V154" s="61"/>
      <c r="W154" s="14" t="s">
        <v>50</v>
      </c>
      <c r="X154" s="59"/>
      <c r="Y154" s="60"/>
      <c r="Z154" s="60"/>
      <c r="AA154" s="61"/>
      <c r="AB154" s="59"/>
      <c r="AC154" s="60"/>
      <c r="AD154" s="60"/>
      <c r="AE154" s="61"/>
      <c r="AF154" s="40"/>
      <c r="AG154" s="91"/>
      <c r="AH154" s="91"/>
      <c r="AI154" s="59"/>
      <c r="AJ154" s="60"/>
      <c r="AK154" s="61"/>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row>
    <row r="155" spans="1:198" x14ac:dyDescent="0.25">
      <c r="A155" s="40"/>
      <c r="B155" s="41"/>
      <c r="C155" s="40"/>
      <c r="D155" s="42"/>
      <c r="E155" s="42"/>
      <c r="F155" s="42"/>
      <c r="G155" s="43"/>
      <c r="H155" s="40"/>
      <c r="I155" s="42"/>
      <c r="J155" s="42"/>
      <c r="K155" s="42"/>
      <c r="L155" s="42"/>
      <c r="M155" s="43"/>
      <c r="N155" s="14" t="s">
        <v>51</v>
      </c>
      <c r="O155" s="59"/>
      <c r="P155" s="60"/>
      <c r="Q155" s="60"/>
      <c r="R155" s="61"/>
      <c r="S155" s="59"/>
      <c r="T155" s="60"/>
      <c r="U155" s="60"/>
      <c r="V155" s="61"/>
      <c r="W155" s="14" t="s">
        <v>52</v>
      </c>
      <c r="X155" s="59"/>
      <c r="Y155" s="60"/>
      <c r="Z155" s="60"/>
      <c r="AA155" s="61"/>
      <c r="AB155" s="59"/>
      <c r="AC155" s="60"/>
      <c r="AD155" s="60"/>
      <c r="AE155" s="61"/>
      <c r="AF155" s="40"/>
      <c r="AG155" s="91"/>
      <c r="AH155" s="91"/>
      <c r="AI155" s="59"/>
      <c r="AJ155" s="60"/>
      <c r="AK155" s="61"/>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row>
    <row r="156" spans="1:198" x14ac:dyDescent="0.25">
      <c r="A156" s="40"/>
      <c r="B156" s="41"/>
      <c r="C156" s="40"/>
      <c r="D156" s="42"/>
      <c r="E156" s="42"/>
      <c r="F156" s="42"/>
      <c r="G156" s="43"/>
      <c r="H156" s="40"/>
      <c r="I156" s="42"/>
      <c r="J156" s="42"/>
      <c r="K156" s="42"/>
      <c r="L156" s="42"/>
      <c r="M156" s="43"/>
      <c r="N156" s="14" t="s">
        <v>53</v>
      </c>
      <c r="O156" s="59"/>
      <c r="P156" s="60"/>
      <c r="Q156" s="60"/>
      <c r="R156" s="61"/>
      <c r="S156" s="59"/>
      <c r="T156" s="60"/>
      <c r="U156" s="60"/>
      <c r="V156" s="61"/>
      <c r="W156" s="14" t="s">
        <v>54</v>
      </c>
      <c r="X156" s="59"/>
      <c r="Y156" s="60"/>
      <c r="Z156" s="60"/>
      <c r="AA156" s="61"/>
      <c r="AB156" s="59"/>
      <c r="AC156" s="60"/>
      <c r="AD156" s="60"/>
      <c r="AE156" s="61"/>
      <c r="AF156" s="40"/>
      <c r="AG156" s="91"/>
      <c r="AH156" s="91"/>
      <c r="AI156" s="59"/>
      <c r="AJ156" s="60"/>
      <c r="AK156" s="61"/>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row>
    <row r="157" spans="1:198" x14ac:dyDescent="0.25">
      <c r="A157" s="101" t="s">
        <v>133</v>
      </c>
      <c r="B157" s="102"/>
      <c r="C157" s="97"/>
      <c r="D157" s="98"/>
      <c r="E157" s="99"/>
      <c r="F157" s="100"/>
      <c r="G157" s="101" t="s">
        <v>134</v>
      </c>
      <c r="H157" s="102"/>
      <c r="I157" s="97"/>
      <c r="J157" s="107"/>
      <c r="K157" s="107"/>
      <c r="L157" s="107"/>
      <c r="M157" s="108"/>
      <c r="N157" s="109"/>
      <c r="O157" s="110"/>
      <c r="P157" s="110"/>
      <c r="Q157" s="110"/>
      <c r="R157" s="110"/>
      <c r="S157" s="137"/>
      <c r="T157" s="138"/>
      <c r="U157" s="138"/>
      <c r="V157" s="139"/>
      <c r="W157" s="14" t="s">
        <v>55</v>
      </c>
      <c r="X157" s="59"/>
      <c r="Y157" s="60"/>
      <c r="Z157" s="60"/>
      <c r="AA157" s="61"/>
      <c r="AB157" s="59"/>
      <c r="AC157" s="60"/>
      <c r="AD157" s="60"/>
      <c r="AE157" s="61"/>
      <c r="AF157" s="40"/>
      <c r="AG157" s="91"/>
      <c r="AH157" s="91"/>
      <c r="AI157" s="59"/>
      <c r="AJ157" s="60"/>
      <c r="AK157" s="61"/>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row>
    <row r="158" spans="1:198" ht="13.75" customHeight="1" thickBot="1" x14ac:dyDescent="0.3">
      <c r="A158" s="145" t="s">
        <v>112</v>
      </c>
      <c r="B158" s="145"/>
      <c r="C158" s="146"/>
      <c r="D158" s="146"/>
      <c r="E158" s="146"/>
      <c r="F158" s="147" t="s">
        <v>145</v>
      </c>
      <c r="G158" s="147"/>
      <c r="H158" s="146"/>
      <c r="I158" s="146"/>
      <c r="J158" s="146"/>
      <c r="K158" s="85" t="s">
        <v>146</v>
      </c>
      <c r="L158" s="85"/>
      <c r="M158" s="85"/>
      <c r="N158" s="15" t="s">
        <v>56</v>
      </c>
      <c r="O158" s="67">
        <f>C158*0.7</f>
        <v>0</v>
      </c>
      <c r="P158" s="68"/>
      <c r="Q158" s="68"/>
      <c r="R158" s="69"/>
      <c r="S158" s="67">
        <f>H158*0.7</f>
        <v>0</v>
      </c>
      <c r="T158" s="68"/>
      <c r="U158" s="68"/>
      <c r="V158" s="69"/>
      <c r="W158" s="15" t="s">
        <v>22</v>
      </c>
      <c r="X158" s="79">
        <f>SUM(X154:AA157)</f>
        <v>0</v>
      </c>
      <c r="Y158" s="95"/>
      <c r="Z158" s="95"/>
      <c r="AA158" s="96"/>
      <c r="AB158" s="79">
        <f>SUM(AB154:AE157)</f>
        <v>0</v>
      </c>
      <c r="AC158" s="80"/>
      <c r="AD158" s="80"/>
      <c r="AE158" s="81"/>
      <c r="AF158" s="103"/>
      <c r="AG158" s="104"/>
      <c r="AH158" s="104"/>
      <c r="AI158" s="79">
        <f>SUM(AI154:AK157)</f>
        <v>0</v>
      </c>
      <c r="AJ158" s="80"/>
      <c r="AK158" s="81"/>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row>
    <row r="159" spans="1:198" ht="13" thickTop="1" x14ac:dyDescent="0.25">
      <c r="A159" s="44" t="s">
        <v>90</v>
      </c>
      <c r="B159" s="45"/>
      <c r="C159" s="53" t="s">
        <v>42</v>
      </c>
      <c r="D159" s="46"/>
      <c r="E159" s="46"/>
      <c r="F159" s="46"/>
      <c r="G159" s="47"/>
      <c r="H159" s="46" t="s">
        <v>43</v>
      </c>
      <c r="I159" s="46"/>
      <c r="J159" s="46"/>
      <c r="K159" s="89"/>
      <c r="L159" s="89"/>
      <c r="M159" s="90"/>
      <c r="N159" s="17">
        <v>1</v>
      </c>
      <c r="O159" s="48" t="s">
        <v>44</v>
      </c>
      <c r="P159" s="49"/>
      <c r="Q159" s="49"/>
      <c r="R159" s="45"/>
      <c r="S159" s="48" t="s">
        <v>45</v>
      </c>
      <c r="T159" s="49"/>
      <c r="U159" s="49"/>
      <c r="V159" s="45"/>
      <c r="W159" s="16">
        <v>2</v>
      </c>
      <c r="X159" s="48" t="s">
        <v>44</v>
      </c>
      <c r="Y159" s="49"/>
      <c r="Z159" s="49"/>
      <c r="AA159" s="45"/>
      <c r="AB159" s="48" t="s">
        <v>45</v>
      </c>
      <c r="AC159" s="49"/>
      <c r="AD159" s="49"/>
      <c r="AE159" s="45"/>
      <c r="AF159" s="48" t="s">
        <v>46</v>
      </c>
      <c r="AG159" s="49"/>
      <c r="AH159" s="49"/>
      <c r="AI159" s="48" t="s">
        <v>47</v>
      </c>
      <c r="AJ159" s="49"/>
      <c r="AK159" s="45"/>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row>
    <row r="160" spans="1:198" x14ac:dyDescent="0.25">
      <c r="A160" s="40"/>
      <c r="B160" s="41"/>
      <c r="C160" s="40"/>
      <c r="D160" s="42"/>
      <c r="E160" s="42"/>
      <c r="F160" s="42"/>
      <c r="G160" s="43"/>
      <c r="H160" s="40"/>
      <c r="I160" s="42"/>
      <c r="J160" s="42"/>
      <c r="K160" s="42"/>
      <c r="L160" s="42"/>
      <c r="M160" s="43"/>
      <c r="N160" s="14" t="s">
        <v>48</v>
      </c>
      <c r="O160" s="59"/>
      <c r="P160" s="60"/>
      <c r="Q160" s="60"/>
      <c r="R160" s="61"/>
      <c r="S160" s="59"/>
      <c r="T160" s="60"/>
      <c r="U160" s="60"/>
      <c r="V160" s="61"/>
      <c r="W160" s="14" t="s">
        <v>50</v>
      </c>
      <c r="X160" s="59"/>
      <c r="Y160" s="60"/>
      <c r="Z160" s="60"/>
      <c r="AA160" s="61"/>
      <c r="AB160" s="59"/>
      <c r="AC160" s="60"/>
      <c r="AD160" s="60"/>
      <c r="AE160" s="61"/>
      <c r="AF160" s="40"/>
      <c r="AG160" s="91"/>
      <c r="AH160" s="91"/>
      <c r="AI160" s="59"/>
      <c r="AJ160" s="60"/>
      <c r="AK160" s="61"/>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c r="FT160" s="18"/>
      <c r="FU160" s="18"/>
      <c r="FV160" s="18"/>
      <c r="FW160" s="18"/>
      <c r="FX160" s="18"/>
      <c r="FY160" s="18"/>
      <c r="FZ160" s="18"/>
      <c r="GA160" s="18"/>
      <c r="GB160" s="18"/>
      <c r="GC160" s="18"/>
      <c r="GD160" s="18"/>
      <c r="GE160" s="18"/>
      <c r="GF160" s="18"/>
      <c r="GG160" s="18"/>
      <c r="GH160" s="18"/>
      <c r="GI160" s="18"/>
      <c r="GJ160" s="18"/>
      <c r="GK160" s="18"/>
      <c r="GL160" s="18"/>
      <c r="GM160" s="18"/>
      <c r="GN160" s="18"/>
      <c r="GO160" s="18"/>
      <c r="GP160" s="18"/>
    </row>
    <row r="161" spans="1:198" x14ac:dyDescent="0.25">
      <c r="A161" s="40"/>
      <c r="B161" s="41"/>
      <c r="C161" s="40"/>
      <c r="D161" s="42"/>
      <c r="E161" s="42"/>
      <c r="F161" s="42"/>
      <c r="G161" s="43"/>
      <c r="H161" s="40"/>
      <c r="I161" s="42"/>
      <c r="J161" s="42"/>
      <c r="K161" s="42"/>
      <c r="L161" s="42"/>
      <c r="M161" s="43"/>
      <c r="N161" s="14" t="s">
        <v>51</v>
      </c>
      <c r="O161" s="59"/>
      <c r="P161" s="60"/>
      <c r="Q161" s="60"/>
      <c r="R161" s="61"/>
      <c r="S161" s="59"/>
      <c r="T161" s="60"/>
      <c r="U161" s="60"/>
      <c r="V161" s="61"/>
      <c r="W161" s="14" t="s">
        <v>52</v>
      </c>
      <c r="X161" s="59"/>
      <c r="Y161" s="60"/>
      <c r="Z161" s="60"/>
      <c r="AA161" s="61"/>
      <c r="AB161" s="59"/>
      <c r="AC161" s="60"/>
      <c r="AD161" s="60"/>
      <c r="AE161" s="61"/>
      <c r="AF161" s="40"/>
      <c r="AG161" s="91"/>
      <c r="AH161" s="91"/>
      <c r="AI161" s="59"/>
      <c r="AJ161" s="60"/>
      <c r="AK161" s="61"/>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c r="FT161" s="18"/>
      <c r="FU161" s="18"/>
      <c r="FV161" s="18"/>
      <c r="FW161" s="18"/>
      <c r="FX161" s="18"/>
      <c r="FY161" s="18"/>
      <c r="FZ161" s="18"/>
      <c r="GA161" s="18"/>
      <c r="GB161" s="18"/>
      <c r="GC161" s="18"/>
      <c r="GD161" s="18"/>
      <c r="GE161" s="18"/>
      <c r="GF161" s="18"/>
      <c r="GG161" s="18"/>
      <c r="GH161" s="18"/>
      <c r="GI161" s="18"/>
      <c r="GJ161" s="18"/>
      <c r="GK161" s="18"/>
      <c r="GL161" s="18"/>
      <c r="GM161" s="18"/>
      <c r="GN161" s="18"/>
      <c r="GO161" s="18"/>
      <c r="GP161" s="18"/>
    </row>
    <row r="162" spans="1:198" x14ac:dyDescent="0.25">
      <c r="A162" s="40"/>
      <c r="B162" s="41"/>
      <c r="C162" s="40"/>
      <c r="D162" s="42"/>
      <c r="E162" s="42"/>
      <c r="F162" s="42"/>
      <c r="G162" s="43"/>
      <c r="H162" s="40"/>
      <c r="I162" s="42"/>
      <c r="J162" s="42"/>
      <c r="K162" s="42"/>
      <c r="L162" s="42"/>
      <c r="M162" s="43"/>
      <c r="N162" s="14" t="s">
        <v>53</v>
      </c>
      <c r="O162" s="59"/>
      <c r="P162" s="60"/>
      <c r="Q162" s="60"/>
      <c r="R162" s="61"/>
      <c r="S162" s="59"/>
      <c r="T162" s="60"/>
      <c r="U162" s="60"/>
      <c r="V162" s="61"/>
      <c r="W162" s="14" t="s">
        <v>54</v>
      </c>
      <c r="X162" s="59"/>
      <c r="Y162" s="60"/>
      <c r="Z162" s="60"/>
      <c r="AA162" s="61"/>
      <c r="AB162" s="59"/>
      <c r="AC162" s="60"/>
      <c r="AD162" s="60"/>
      <c r="AE162" s="61"/>
      <c r="AF162" s="40"/>
      <c r="AG162" s="91"/>
      <c r="AH162" s="91"/>
      <c r="AI162" s="59"/>
      <c r="AJ162" s="60"/>
      <c r="AK162" s="61"/>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row>
    <row r="163" spans="1:198" x14ac:dyDescent="0.25">
      <c r="A163" s="101" t="s">
        <v>133</v>
      </c>
      <c r="B163" s="102"/>
      <c r="C163" s="97"/>
      <c r="D163" s="98"/>
      <c r="E163" s="99"/>
      <c r="F163" s="100"/>
      <c r="G163" s="101" t="s">
        <v>134</v>
      </c>
      <c r="H163" s="102"/>
      <c r="I163" s="97"/>
      <c r="J163" s="107"/>
      <c r="K163" s="107"/>
      <c r="L163" s="107"/>
      <c r="M163" s="108"/>
      <c r="N163" s="109"/>
      <c r="O163" s="110"/>
      <c r="P163" s="110"/>
      <c r="Q163" s="110"/>
      <c r="R163" s="110"/>
      <c r="S163" s="137"/>
      <c r="T163" s="138"/>
      <c r="U163" s="138"/>
      <c r="V163" s="139"/>
      <c r="W163" s="14" t="s">
        <v>55</v>
      </c>
      <c r="X163" s="59"/>
      <c r="Y163" s="60"/>
      <c r="Z163" s="60"/>
      <c r="AA163" s="61"/>
      <c r="AB163" s="59"/>
      <c r="AC163" s="60"/>
      <c r="AD163" s="60"/>
      <c r="AE163" s="61"/>
      <c r="AF163" s="40"/>
      <c r="AG163" s="91"/>
      <c r="AH163" s="91"/>
      <c r="AI163" s="59"/>
      <c r="AJ163" s="60"/>
      <c r="AK163" s="61"/>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row>
    <row r="164" spans="1:198" ht="13.75" customHeight="1" thickBot="1" x14ac:dyDescent="0.3">
      <c r="A164" s="145" t="s">
        <v>112</v>
      </c>
      <c r="B164" s="145"/>
      <c r="C164" s="146"/>
      <c r="D164" s="146"/>
      <c r="E164" s="146"/>
      <c r="F164" s="147" t="s">
        <v>145</v>
      </c>
      <c r="G164" s="147"/>
      <c r="H164" s="146"/>
      <c r="I164" s="146"/>
      <c r="J164" s="146"/>
      <c r="K164" s="85" t="s">
        <v>146</v>
      </c>
      <c r="L164" s="85"/>
      <c r="M164" s="85"/>
      <c r="N164" s="15" t="s">
        <v>56</v>
      </c>
      <c r="O164" s="67">
        <f>C164*0.7</f>
        <v>0</v>
      </c>
      <c r="P164" s="68"/>
      <c r="Q164" s="68"/>
      <c r="R164" s="69"/>
      <c r="S164" s="67">
        <f>H164*0.7</f>
        <v>0</v>
      </c>
      <c r="T164" s="68"/>
      <c r="U164" s="68"/>
      <c r="V164" s="69"/>
      <c r="W164" s="15" t="s">
        <v>22</v>
      </c>
      <c r="X164" s="79">
        <f>SUM(X160:AA163)</f>
        <v>0</v>
      </c>
      <c r="Y164" s="95"/>
      <c r="Z164" s="95"/>
      <c r="AA164" s="96"/>
      <c r="AB164" s="79">
        <f>SUM(AB160:AE163)</f>
        <v>0</v>
      </c>
      <c r="AC164" s="80"/>
      <c r="AD164" s="80"/>
      <c r="AE164" s="81"/>
      <c r="AF164" s="103"/>
      <c r="AG164" s="104"/>
      <c r="AH164" s="104"/>
      <c r="AI164" s="79">
        <f>SUM(AI160:AK163)</f>
        <v>0</v>
      </c>
      <c r="AJ164" s="80"/>
      <c r="AK164" s="81"/>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row>
    <row r="165" spans="1:198" ht="13" thickTop="1" x14ac:dyDescent="0.25">
      <c r="A165" s="44" t="s">
        <v>91</v>
      </c>
      <c r="B165" s="45"/>
      <c r="C165" s="53" t="s">
        <v>42</v>
      </c>
      <c r="D165" s="46"/>
      <c r="E165" s="46"/>
      <c r="F165" s="46"/>
      <c r="G165" s="47"/>
      <c r="H165" s="46" t="s">
        <v>43</v>
      </c>
      <c r="I165" s="46"/>
      <c r="J165" s="46"/>
      <c r="K165" s="89"/>
      <c r="L165" s="89"/>
      <c r="M165" s="90"/>
      <c r="N165" s="17">
        <v>1</v>
      </c>
      <c r="O165" s="48" t="s">
        <v>44</v>
      </c>
      <c r="P165" s="49"/>
      <c r="Q165" s="49"/>
      <c r="R165" s="45"/>
      <c r="S165" s="48" t="s">
        <v>45</v>
      </c>
      <c r="T165" s="49"/>
      <c r="U165" s="49"/>
      <c r="V165" s="45"/>
      <c r="W165" s="16">
        <v>2</v>
      </c>
      <c r="X165" s="48" t="s">
        <v>44</v>
      </c>
      <c r="Y165" s="49"/>
      <c r="Z165" s="49"/>
      <c r="AA165" s="45"/>
      <c r="AB165" s="48" t="s">
        <v>45</v>
      </c>
      <c r="AC165" s="49"/>
      <c r="AD165" s="49"/>
      <c r="AE165" s="45"/>
      <c r="AF165" s="48" t="s">
        <v>46</v>
      </c>
      <c r="AG165" s="49"/>
      <c r="AH165" s="49"/>
      <c r="AI165" s="48" t="s">
        <v>47</v>
      </c>
      <c r="AJ165" s="49"/>
      <c r="AK165" s="45"/>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c r="FT165" s="18"/>
      <c r="FU165" s="18"/>
      <c r="FV165" s="18"/>
      <c r="FW165" s="18"/>
      <c r="FX165" s="18"/>
      <c r="FY165" s="18"/>
      <c r="FZ165" s="18"/>
      <c r="GA165" s="18"/>
      <c r="GB165" s="18"/>
      <c r="GC165" s="18"/>
      <c r="GD165" s="18"/>
      <c r="GE165" s="18"/>
      <c r="GF165" s="18"/>
      <c r="GG165" s="18"/>
      <c r="GH165" s="18"/>
      <c r="GI165" s="18"/>
      <c r="GJ165" s="18"/>
      <c r="GK165" s="18"/>
      <c r="GL165" s="18"/>
      <c r="GM165" s="18"/>
      <c r="GN165" s="18"/>
      <c r="GO165" s="18"/>
      <c r="GP165" s="18"/>
    </row>
    <row r="166" spans="1:198" x14ac:dyDescent="0.25">
      <c r="A166" s="40"/>
      <c r="B166" s="41"/>
      <c r="C166" s="40"/>
      <c r="D166" s="42"/>
      <c r="E166" s="42"/>
      <c r="F166" s="42"/>
      <c r="G166" s="43"/>
      <c r="H166" s="40"/>
      <c r="I166" s="42"/>
      <c r="J166" s="42"/>
      <c r="K166" s="42"/>
      <c r="L166" s="42"/>
      <c r="M166" s="43"/>
      <c r="N166" s="14" t="s">
        <v>48</v>
      </c>
      <c r="O166" s="59"/>
      <c r="P166" s="60"/>
      <c r="Q166" s="60"/>
      <c r="R166" s="61"/>
      <c r="S166" s="59"/>
      <c r="T166" s="60"/>
      <c r="U166" s="60"/>
      <c r="V166" s="61"/>
      <c r="W166" s="14" t="s">
        <v>50</v>
      </c>
      <c r="X166" s="59"/>
      <c r="Y166" s="60"/>
      <c r="Z166" s="60"/>
      <c r="AA166" s="61"/>
      <c r="AB166" s="59"/>
      <c r="AC166" s="60"/>
      <c r="AD166" s="60"/>
      <c r="AE166" s="61"/>
      <c r="AF166" s="40"/>
      <c r="AG166" s="91"/>
      <c r="AH166" s="91"/>
      <c r="AI166" s="59"/>
      <c r="AJ166" s="60"/>
      <c r="AK166" s="61"/>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c r="FW166" s="18"/>
      <c r="FX166" s="18"/>
      <c r="FY166" s="18"/>
      <c r="FZ166" s="18"/>
      <c r="GA166" s="18"/>
      <c r="GB166" s="18"/>
      <c r="GC166" s="18"/>
      <c r="GD166" s="18"/>
      <c r="GE166" s="18"/>
      <c r="GF166" s="18"/>
      <c r="GG166" s="18"/>
      <c r="GH166" s="18"/>
      <c r="GI166" s="18"/>
      <c r="GJ166" s="18"/>
      <c r="GK166" s="18"/>
      <c r="GL166" s="18"/>
      <c r="GM166" s="18"/>
      <c r="GN166" s="18"/>
      <c r="GO166" s="18"/>
      <c r="GP166" s="18"/>
    </row>
    <row r="167" spans="1:198" x14ac:dyDescent="0.25">
      <c r="A167" s="40"/>
      <c r="B167" s="41"/>
      <c r="C167" s="40"/>
      <c r="D167" s="42"/>
      <c r="E167" s="42"/>
      <c r="F167" s="42"/>
      <c r="G167" s="43"/>
      <c r="H167" s="40"/>
      <c r="I167" s="42"/>
      <c r="J167" s="42"/>
      <c r="K167" s="42"/>
      <c r="L167" s="42"/>
      <c r="M167" s="43"/>
      <c r="N167" s="14" t="s">
        <v>51</v>
      </c>
      <c r="O167" s="59"/>
      <c r="P167" s="60"/>
      <c r="Q167" s="60"/>
      <c r="R167" s="61"/>
      <c r="S167" s="59"/>
      <c r="T167" s="60"/>
      <c r="U167" s="60"/>
      <c r="V167" s="61"/>
      <c r="W167" s="14" t="s">
        <v>52</v>
      </c>
      <c r="X167" s="59"/>
      <c r="Y167" s="60"/>
      <c r="Z167" s="60"/>
      <c r="AA167" s="61"/>
      <c r="AB167" s="59"/>
      <c r="AC167" s="60"/>
      <c r="AD167" s="60"/>
      <c r="AE167" s="61"/>
      <c r="AF167" s="40"/>
      <c r="AG167" s="91"/>
      <c r="AH167" s="91"/>
      <c r="AI167" s="59"/>
      <c r="AJ167" s="60"/>
      <c r="AK167" s="61"/>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8"/>
      <c r="FW167" s="18"/>
      <c r="FX167" s="18"/>
      <c r="FY167" s="18"/>
      <c r="FZ167" s="18"/>
      <c r="GA167" s="18"/>
      <c r="GB167" s="18"/>
      <c r="GC167" s="18"/>
      <c r="GD167" s="18"/>
      <c r="GE167" s="18"/>
      <c r="GF167" s="18"/>
      <c r="GG167" s="18"/>
      <c r="GH167" s="18"/>
      <c r="GI167" s="18"/>
      <c r="GJ167" s="18"/>
      <c r="GK167" s="18"/>
      <c r="GL167" s="18"/>
      <c r="GM167" s="18"/>
      <c r="GN167" s="18"/>
      <c r="GO167" s="18"/>
      <c r="GP167" s="18"/>
    </row>
    <row r="168" spans="1:198" x14ac:dyDescent="0.25">
      <c r="A168" s="40"/>
      <c r="B168" s="41"/>
      <c r="C168" s="40"/>
      <c r="D168" s="42"/>
      <c r="E168" s="42"/>
      <c r="F168" s="42"/>
      <c r="G168" s="43"/>
      <c r="H168" s="40"/>
      <c r="I168" s="42"/>
      <c r="J168" s="42"/>
      <c r="K168" s="42"/>
      <c r="L168" s="42"/>
      <c r="M168" s="43"/>
      <c r="N168" s="14" t="s">
        <v>53</v>
      </c>
      <c r="O168" s="59"/>
      <c r="P168" s="60"/>
      <c r="Q168" s="60"/>
      <c r="R168" s="61"/>
      <c r="S168" s="59"/>
      <c r="T168" s="60"/>
      <c r="U168" s="60"/>
      <c r="V168" s="61"/>
      <c r="W168" s="14" t="s">
        <v>54</v>
      </c>
      <c r="X168" s="59"/>
      <c r="Y168" s="60"/>
      <c r="Z168" s="60"/>
      <c r="AA168" s="61"/>
      <c r="AB168" s="59"/>
      <c r="AC168" s="60"/>
      <c r="AD168" s="60"/>
      <c r="AE168" s="61"/>
      <c r="AF168" s="40"/>
      <c r="AG168" s="91"/>
      <c r="AH168" s="91"/>
      <c r="AI168" s="59"/>
      <c r="AJ168" s="60"/>
      <c r="AK168" s="61"/>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c r="FG168" s="18"/>
      <c r="FH168" s="18"/>
      <c r="FI168" s="18"/>
      <c r="FJ168" s="18"/>
      <c r="FK168" s="18"/>
      <c r="FL168" s="18"/>
      <c r="FM168" s="18"/>
      <c r="FN168" s="18"/>
      <c r="FO168" s="18"/>
      <c r="FP168" s="18"/>
      <c r="FQ168" s="18"/>
      <c r="FR168" s="18"/>
      <c r="FS168" s="18"/>
      <c r="FT168" s="18"/>
      <c r="FU168" s="18"/>
      <c r="FV168" s="18"/>
      <c r="FW168" s="18"/>
      <c r="FX168" s="18"/>
      <c r="FY168" s="18"/>
      <c r="FZ168" s="18"/>
      <c r="GA168" s="18"/>
      <c r="GB168" s="18"/>
      <c r="GC168" s="18"/>
      <c r="GD168" s="18"/>
      <c r="GE168" s="18"/>
      <c r="GF168" s="18"/>
      <c r="GG168" s="18"/>
      <c r="GH168" s="18"/>
      <c r="GI168" s="18"/>
      <c r="GJ168" s="18"/>
      <c r="GK168" s="18"/>
      <c r="GL168" s="18"/>
      <c r="GM168" s="18"/>
      <c r="GN168" s="18"/>
      <c r="GO168" s="18"/>
      <c r="GP168" s="18"/>
    </row>
    <row r="169" spans="1:198" x14ac:dyDescent="0.25">
      <c r="A169" s="101" t="s">
        <v>133</v>
      </c>
      <c r="B169" s="102"/>
      <c r="C169" s="97"/>
      <c r="D169" s="98"/>
      <c r="E169" s="99"/>
      <c r="F169" s="100"/>
      <c r="G169" s="101" t="s">
        <v>134</v>
      </c>
      <c r="H169" s="102"/>
      <c r="I169" s="97"/>
      <c r="J169" s="107"/>
      <c r="K169" s="107"/>
      <c r="L169" s="107"/>
      <c r="M169" s="108"/>
      <c r="N169" s="109"/>
      <c r="O169" s="110"/>
      <c r="P169" s="110"/>
      <c r="Q169" s="110"/>
      <c r="R169" s="110"/>
      <c r="S169" s="137"/>
      <c r="T169" s="138"/>
      <c r="U169" s="138"/>
      <c r="V169" s="139"/>
      <c r="W169" s="14" t="s">
        <v>55</v>
      </c>
      <c r="X169" s="59"/>
      <c r="Y169" s="60"/>
      <c r="Z169" s="60"/>
      <c r="AA169" s="61"/>
      <c r="AB169" s="59"/>
      <c r="AC169" s="60"/>
      <c r="AD169" s="60"/>
      <c r="AE169" s="61"/>
      <c r="AF169" s="40"/>
      <c r="AG169" s="91"/>
      <c r="AH169" s="91"/>
      <c r="AI169" s="59"/>
      <c r="AJ169" s="60"/>
      <c r="AK169" s="61"/>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c r="FG169" s="18"/>
      <c r="FH169" s="18"/>
      <c r="FI169" s="18"/>
      <c r="FJ169" s="18"/>
      <c r="FK169" s="18"/>
      <c r="FL169" s="18"/>
      <c r="FM169" s="18"/>
      <c r="FN169" s="18"/>
      <c r="FO169" s="18"/>
      <c r="FP169" s="18"/>
      <c r="FQ169" s="18"/>
      <c r="FR169" s="18"/>
      <c r="FS169" s="18"/>
      <c r="FT169" s="18"/>
      <c r="FU169" s="18"/>
      <c r="FV169" s="18"/>
      <c r="FW169" s="18"/>
      <c r="FX169" s="18"/>
      <c r="FY169" s="18"/>
      <c r="FZ169" s="18"/>
      <c r="GA169" s="18"/>
      <c r="GB169" s="18"/>
      <c r="GC169" s="18"/>
      <c r="GD169" s="18"/>
      <c r="GE169" s="18"/>
      <c r="GF169" s="18"/>
      <c r="GG169" s="18"/>
      <c r="GH169" s="18"/>
      <c r="GI169" s="18"/>
      <c r="GJ169" s="18"/>
      <c r="GK169" s="18"/>
      <c r="GL169" s="18"/>
      <c r="GM169" s="18"/>
      <c r="GN169" s="18"/>
      <c r="GO169" s="18"/>
      <c r="GP169" s="18"/>
    </row>
    <row r="170" spans="1:198" ht="13.75" customHeight="1" thickBot="1" x14ac:dyDescent="0.3">
      <c r="A170" s="145" t="s">
        <v>112</v>
      </c>
      <c r="B170" s="145"/>
      <c r="C170" s="146"/>
      <c r="D170" s="146"/>
      <c r="E170" s="146"/>
      <c r="F170" s="147" t="s">
        <v>145</v>
      </c>
      <c r="G170" s="147"/>
      <c r="H170" s="146"/>
      <c r="I170" s="146"/>
      <c r="J170" s="146"/>
      <c r="K170" s="85" t="s">
        <v>146</v>
      </c>
      <c r="L170" s="85"/>
      <c r="M170" s="85"/>
      <c r="N170" s="15" t="s">
        <v>56</v>
      </c>
      <c r="O170" s="67">
        <f>C170*0.7</f>
        <v>0</v>
      </c>
      <c r="P170" s="68"/>
      <c r="Q170" s="68"/>
      <c r="R170" s="69"/>
      <c r="S170" s="67">
        <f>H170*0.7</f>
        <v>0</v>
      </c>
      <c r="T170" s="68"/>
      <c r="U170" s="68"/>
      <c r="V170" s="69"/>
      <c r="W170" s="15" t="s">
        <v>22</v>
      </c>
      <c r="X170" s="79">
        <f>SUM(X166:AA169)</f>
        <v>0</v>
      </c>
      <c r="Y170" s="95"/>
      <c r="Z170" s="95"/>
      <c r="AA170" s="96"/>
      <c r="AB170" s="79">
        <f>SUM(AB166:AE169)</f>
        <v>0</v>
      </c>
      <c r="AC170" s="80"/>
      <c r="AD170" s="80"/>
      <c r="AE170" s="81"/>
      <c r="AF170" s="103"/>
      <c r="AG170" s="104"/>
      <c r="AH170" s="104"/>
      <c r="AI170" s="79">
        <f>SUM(AI166:AK169)</f>
        <v>0</v>
      </c>
      <c r="AJ170" s="80"/>
      <c r="AK170" s="81"/>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c r="FJ170" s="18"/>
      <c r="FK170" s="18"/>
      <c r="FL170" s="18"/>
      <c r="FM170" s="18"/>
      <c r="FN170" s="18"/>
      <c r="FO170" s="18"/>
      <c r="FP170" s="18"/>
      <c r="FQ170" s="18"/>
      <c r="FR170" s="18"/>
      <c r="FS170" s="18"/>
      <c r="FT170" s="18"/>
      <c r="FU170" s="18"/>
      <c r="FV170" s="18"/>
      <c r="FW170" s="18"/>
      <c r="FX170" s="18"/>
      <c r="FY170" s="18"/>
      <c r="FZ170" s="18"/>
      <c r="GA170" s="18"/>
      <c r="GB170" s="18"/>
      <c r="GC170" s="18"/>
      <c r="GD170" s="18"/>
      <c r="GE170" s="18"/>
      <c r="GF170" s="18"/>
      <c r="GG170" s="18"/>
      <c r="GH170" s="18"/>
      <c r="GI170" s="18"/>
      <c r="GJ170" s="18"/>
      <c r="GK170" s="18"/>
      <c r="GL170" s="18"/>
      <c r="GM170" s="18"/>
      <c r="GN170" s="18"/>
      <c r="GO170" s="18"/>
      <c r="GP170" s="18"/>
    </row>
    <row r="171" spans="1:198" ht="13" thickTop="1" x14ac:dyDescent="0.25">
      <c r="A171" s="44" t="s">
        <v>92</v>
      </c>
      <c r="B171" s="45"/>
      <c r="C171" s="53" t="s">
        <v>42</v>
      </c>
      <c r="D171" s="46"/>
      <c r="E171" s="46"/>
      <c r="F171" s="46"/>
      <c r="G171" s="47"/>
      <c r="H171" s="46" t="s">
        <v>43</v>
      </c>
      <c r="I171" s="46"/>
      <c r="J171" s="46"/>
      <c r="K171" s="89"/>
      <c r="L171" s="89"/>
      <c r="M171" s="90"/>
      <c r="N171" s="17">
        <v>1</v>
      </c>
      <c r="O171" s="48" t="s">
        <v>44</v>
      </c>
      <c r="P171" s="49"/>
      <c r="Q171" s="49"/>
      <c r="R171" s="45"/>
      <c r="S171" s="48" t="s">
        <v>45</v>
      </c>
      <c r="T171" s="49"/>
      <c r="U171" s="49"/>
      <c r="V171" s="45"/>
      <c r="W171" s="16">
        <v>2</v>
      </c>
      <c r="X171" s="48" t="s">
        <v>44</v>
      </c>
      <c r="Y171" s="49"/>
      <c r="Z171" s="49"/>
      <c r="AA171" s="45"/>
      <c r="AB171" s="48" t="s">
        <v>45</v>
      </c>
      <c r="AC171" s="49"/>
      <c r="AD171" s="49"/>
      <c r="AE171" s="45"/>
      <c r="AF171" s="48" t="s">
        <v>46</v>
      </c>
      <c r="AG171" s="49"/>
      <c r="AH171" s="49"/>
      <c r="AI171" s="48" t="s">
        <v>47</v>
      </c>
      <c r="AJ171" s="49"/>
      <c r="AK171" s="45"/>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8"/>
      <c r="FH171" s="18"/>
      <c r="FI171" s="18"/>
      <c r="FJ171" s="18"/>
      <c r="FK171" s="18"/>
      <c r="FL171" s="18"/>
      <c r="FM171" s="18"/>
      <c r="FN171" s="18"/>
      <c r="FO171" s="18"/>
      <c r="FP171" s="18"/>
      <c r="FQ171" s="18"/>
      <c r="FR171" s="18"/>
      <c r="FS171" s="18"/>
      <c r="FT171" s="18"/>
      <c r="FU171" s="18"/>
      <c r="FV171" s="18"/>
      <c r="FW171" s="18"/>
      <c r="FX171" s="18"/>
      <c r="FY171" s="18"/>
      <c r="FZ171" s="18"/>
      <c r="GA171" s="18"/>
      <c r="GB171" s="18"/>
      <c r="GC171" s="18"/>
      <c r="GD171" s="18"/>
      <c r="GE171" s="18"/>
      <c r="GF171" s="18"/>
      <c r="GG171" s="18"/>
      <c r="GH171" s="18"/>
      <c r="GI171" s="18"/>
      <c r="GJ171" s="18"/>
      <c r="GK171" s="18"/>
      <c r="GL171" s="18"/>
      <c r="GM171" s="18"/>
      <c r="GN171" s="18"/>
      <c r="GO171" s="18"/>
      <c r="GP171" s="18"/>
    </row>
    <row r="172" spans="1:198" x14ac:dyDescent="0.25">
      <c r="A172" s="40"/>
      <c r="B172" s="41"/>
      <c r="C172" s="40"/>
      <c r="D172" s="42"/>
      <c r="E172" s="42"/>
      <c r="F172" s="42"/>
      <c r="G172" s="43"/>
      <c r="H172" s="40"/>
      <c r="I172" s="42"/>
      <c r="J172" s="42"/>
      <c r="K172" s="42"/>
      <c r="L172" s="42"/>
      <c r="M172" s="43"/>
      <c r="N172" s="14" t="s">
        <v>48</v>
      </c>
      <c r="O172" s="59" t="s">
        <v>49</v>
      </c>
      <c r="P172" s="60"/>
      <c r="Q172" s="60"/>
      <c r="R172" s="61"/>
      <c r="S172" s="59"/>
      <c r="T172" s="60"/>
      <c r="U172" s="60"/>
      <c r="V172" s="61"/>
      <c r="W172" s="14" t="s">
        <v>50</v>
      </c>
      <c r="X172" s="59" t="s">
        <v>49</v>
      </c>
      <c r="Y172" s="60"/>
      <c r="Z172" s="60"/>
      <c r="AA172" s="61"/>
      <c r="AB172" s="59" t="s">
        <v>49</v>
      </c>
      <c r="AC172" s="60"/>
      <c r="AD172" s="60"/>
      <c r="AE172" s="61"/>
      <c r="AF172" s="40"/>
      <c r="AG172" s="91"/>
      <c r="AH172" s="91"/>
      <c r="AI172" s="59"/>
      <c r="AJ172" s="60"/>
      <c r="AK172" s="61"/>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c r="FG172" s="18"/>
      <c r="FH172" s="18"/>
      <c r="FI172" s="18"/>
      <c r="FJ172" s="18"/>
      <c r="FK172" s="18"/>
      <c r="FL172" s="18"/>
      <c r="FM172" s="18"/>
      <c r="FN172" s="18"/>
      <c r="FO172" s="18"/>
      <c r="FP172" s="18"/>
      <c r="FQ172" s="18"/>
      <c r="FR172" s="18"/>
      <c r="FS172" s="18"/>
      <c r="FT172" s="18"/>
      <c r="FU172" s="18"/>
      <c r="FV172" s="18"/>
      <c r="FW172" s="18"/>
      <c r="FX172" s="18"/>
      <c r="FY172" s="18"/>
      <c r="FZ172" s="18"/>
      <c r="GA172" s="18"/>
      <c r="GB172" s="18"/>
      <c r="GC172" s="18"/>
      <c r="GD172" s="18"/>
      <c r="GE172" s="18"/>
      <c r="GF172" s="18"/>
      <c r="GG172" s="18"/>
      <c r="GH172" s="18"/>
      <c r="GI172" s="18"/>
      <c r="GJ172" s="18"/>
      <c r="GK172" s="18"/>
      <c r="GL172" s="18"/>
      <c r="GM172" s="18"/>
      <c r="GN172" s="18"/>
      <c r="GO172" s="18"/>
      <c r="GP172" s="18"/>
    </row>
    <row r="173" spans="1:198" x14ac:dyDescent="0.25">
      <c r="A173" s="40"/>
      <c r="B173" s="41"/>
      <c r="C173" s="40"/>
      <c r="D173" s="42"/>
      <c r="E173" s="42"/>
      <c r="F173" s="42"/>
      <c r="G173" s="43"/>
      <c r="H173" s="40"/>
      <c r="I173" s="42"/>
      <c r="J173" s="42"/>
      <c r="K173" s="42"/>
      <c r="L173" s="42"/>
      <c r="M173" s="43"/>
      <c r="N173" s="14" t="s">
        <v>51</v>
      </c>
      <c r="O173" s="59"/>
      <c r="P173" s="60"/>
      <c r="Q173" s="60"/>
      <c r="R173" s="61"/>
      <c r="S173" s="59"/>
      <c r="T173" s="60"/>
      <c r="U173" s="60"/>
      <c r="V173" s="61"/>
      <c r="W173" s="14" t="s">
        <v>52</v>
      </c>
      <c r="X173" s="59"/>
      <c r="Y173" s="60"/>
      <c r="Z173" s="60"/>
      <c r="AA173" s="61"/>
      <c r="AB173" s="59"/>
      <c r="AC173" s="60"/>
      <c r="AD173" s="60"/>
      <c r="AE173" s="61"/>
      <c r="AF173" s="40"/>
      <c r="AG173" s="91"/>
      <c r="AH173" s="91"/>
      <c r="AI173" s="59"/>
      <c r="AJ173" s="60"/>
      <c r="AK173" s="61"/>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c r="FG173" s="18"/>
      <c r="FH173" s="18"/>
      <c r="FI173" s="18"/>
      <c r="FJ173" s="18"/>
      <c r="FK173" s="18"/>
      <c r="FL173" s="18"/>
      <c r="FM173" s="18"/>
      <c r="FN173" s="18"/>
      <c r="FO173" s="18"/>
      <c r="FP173" s="18"/>
      <c r="FQ173" s="18"/>
      <c r="FR173" s="18"/>
      <c r="FS173" s="18"/>
      <c r="FT173" s="18"/>
      <c r="FU173" s="18"/>
      <c r="FV173" s="18"/>
      <c r="FW173" s="18"/>
      <c r="FX173" s="18"/>
      <c r="FY173" s="18"/>
      <c r="FZ173" s="18"/>
      <c r="GA173" s="18"/>
      <c r="GB173" s="18"/>
      <c r="GC173" s="18"/>
      <c r="GD173" s="18"/>
      <c r="GE173" s="18"/>
      <c r="GF173" s="18"/>
      <c r="GG173" s="18"/>
      <c r="GH173" s="18"/>
      <c r="GI173" s="18"/>
      <c r="GJ173" s="18"/>
      <c r="GK173" s="18"/>
      <c r="GL173" s="18"/>
      <c r="GM173" s="18"/>
      <c r="GN173" s="18"/>
      <c r="GO173" s="18"/>
      <c r="GP173" s="18"/>
    </row>
    <row r="174" spans="1:198" x14ac:dyDescent="0.25">
      <c r="A174" s="40"/>
      <c r="B174" s="41"/>
      <c r="C174" s="40"/>
      <c r="D174" s="42"/>
      <c r="E174" s="42"/>
      <c r="F174" s="42"/>
      <c r="G174" s="43"/>
      <c r="H174" s="40"/>
      <c r="I174" s="42"/>
      <c r="J174" s="42"/>
      <c r="K174" s="42"/>
      <c r="L174" s="42"/>
      <c r="M174" s="43"/>
      <c r="N174" s="14" t="s">
        <v>53</v>
      </c>
      <c r="O174" s="59"/>
      <c r="P174" s="60"/>
      <c r="Q174" s="60"/>
      <c r="R174" s="61"/>
      <c r="S174" s="59"/>
      <c r="T174" s="60"/>
      <c r="U174" s="60"/>
      <c r="V174" s="61"/>
      <c r="W174" s="14" t="s">
        <v>54</v>
      </c>
      <c r="X174" s="59"/>
      <c r="Y174" s="60"/>
      <c r="Z174" s="60"/>
      <c r="AA174" s="61"/>
      <c r="AB174" s="59"/>
      <c r="AC174" s="60"/>
      <c r="AD174" s="60"/>
      <c r="AE174" s="61"/>
      <c r="AF174" s="40"/>
      <c r="AG174" s="91"/>
      <c r="AH174" s="91"/>
      <c r="AI174" s="59"/>
      <c r="AJ174" s="60"/>
      <c r="AK174" s="61"/>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8"/>
      <c r="FJ174" s="18"/>
      <c r="FK174" s="18"/>
      <c r="FL174" s="18"/>
      <c r="FM174" s="18"/>
      <c r="FN174" s="18"/>
      <c r="FO174" s="18"/>
      <c r="FP174" s="18"/>
      <c r="FQ174" s="18"/>
      <c r="FR174" s="18"/>
      <c r="FS174" s="18"/>
      <c r="FT174" s="18"/>
      <c r="FU174" s="18"/>
      <c r="FV174" s="18"/>
      <c r="FW174" s="18"/>
      <c r="FX174" s="18"/>
      <c r="FY174" s="18"/>
      <c r="FZ174" s="18"/>
      <c r="GA174" s="18"/>
      <c r="GB174" s="18"/>
      <c r="GC174" s="18"/>
      <c r="GD174" s="18"/>
      <c r="GE174" s="18"/>
      <c r="GF174" s="18"/>
      <c r="GG174" s="18"/>
      <c r="GH174" s="18"/>
      <c r="GI174" s="18"/>
      <c r="GJ174" s="18"/>
      <c r="GK174" s="18"/>
      <c r="GL174" s="18"/>
      <c r="GM174" s="18"/>
      <c r="GN174" s="18"/>
      <c r="GO174" s="18"/>
      <c r="GP174" s="18"/>
    </row>
    <row r="175" spans="1:198" x14ac:dyDescent="0.25">
      <c r="A175" s="101" t="s">
        <v>133</v>
      </c>
      <c r="B175" s="102"/>
      <c r="C175" s="97"/>
      <c r="D175" s="98"/>
      <c r="E175" s="99"/>
      <c r="F175" s="100"/>
      <c r="G175" s="101" t="s">
        <v>134</v>
      </c>
      <c r="H175" s="102"/>
      <c r="I175" s="97"/>
      <c r="J175" s="107"/>
      <c r="K175" s="107"/>
      <c r="L175" s="107"/>
      <c r="M175" s="108"/>
      <c r="N175" s="109"/>
      <c r="O175" s="110"/>
      <c r="P175" s="110"/>
      <c r="Q175" s="110"/>
      <c r="R175" s="110"/>
      <c r="S175" s="137"/>
      <c r="T175" s="138"/>
      <c r="U175" s="138"/>
      <c r="V175" s="139"/>
      <c r="W175" s="14" t="s">
        <v>55</v>
      </c>
      <c r="X175" s="59"/>
      <c r="Y175" s="60"/>
      <c r="Z175" s="60"/>
      <c r="AA175" s="61"/>
      <c r="AB175" s="59"/>
      <c r="AC175" s="60"/>
      <c r="AD175" s="60"/>
      <c r="AE175" s="61"/>
      <c r="AF175" s="40"/>
      <c r="AG175" s="91"/>
      <c r="AH175" s="91"/>
      <c r="AI175" s="59"/>
      <c r="AJ175" s="60"/>
      <c r="AK175" s="61"/>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c r="FG175" s="18"/>
      <c r="FH175" s="18"/>
      <c r="FI175" s="18"/>
      <c r="FJ175" s="18"/>
      <c r="FK175" s="18"/>
      <c r="FL175" s="18"/>
      <c r="FM175" s="18"/>
      <c r="FN175" s="18"/>
      <c r="FO175" s="18"/>
      <c r="FP175" s="18"/>
      <c r="FQ175" s="18"/>
      <c r="FR175" s="18"/>
      <c r="FS175" s="18"/>
      <c r="FT175" s="18"/>
      <c r="FU175" s="18"/>
      <c r="FV175" s="18"/>
      <c r="FW175" s="18"/>
      <c r="FX175" s="18"/>
      <c r="FY175" s="18"/>
      <c r="FZ175" s="18"/>
      <c r="GA175" s="18"/>
      <c r="GB175" s="18"/>
      <c r="GC175" s="18"/>
      <c r="GD175" s="18"/>
      <c r="GE175" s="18"/>
      <c r="GF175" s="18"/>
      <c r="GG175" s="18"/>
      <c r="GH175" s="18"/>
      <c r="GI175" s="18"/>
      <c r="GJ175" s="18"/>
      <c r="GK175" s="18"/>
      <c r="GL175" s="18"/>
      <c r="GM175" s="18"/>
      <c r="GN175" s="18"/>
      <c r="GO175" s="18"/>
      <c r="GP175" s="18"/>
    </row>
    <row r="176" spans="1:198" ht="13.75" customHeight="1" thickBot="1" x14ac:dyDescent="0.3">
      <c r="A176" s="145" t="s">
        <v>112</v>
      </c>
      <c r="B176" s="145"/>
      <c r="C176" s="146"/>
      <c r="D176" s="146"/>
      <c r="E176" s="146"/>
      <c r="F176" s="147" t="s">
        <v>145</v>
      </c>
      <c r="G176" s="147"/>
      <c r="H176" s="146"/>
      <c r="I176" s="146"/>
      <c r="J176" s="146"/>
      <c r="K176" s="85" t="s">
        <v>146</v>
      </c>
      <c r="L176" s="85"/>
      <c r="M176" s="85"/>
      <c r="N176" s="15" t="s">
        <v>56</v>
      </c>
      <c r="O176" s="67">
        <f>C176*0.7</f>
        <v>0</v>
      </c>
      <c r="P176" s="68"/>
      <c r="Q176" s="68"/>
      <c r="R176" s="69"/>
      <c r="S176" s="67">
        <f>H176*0.7</f>
        <v>0</v>
      </c>
      <c r="T176" s="68"/>
      <c r="U176" s="68"/>
      <c r="V176" s="69"/>
      <c r="W176" s="15" t="s">
        <v>22</v>
      </c>
      <c r="X176" s="79">
        <f>SUM(X172:AA175)</f>
        <v>0</v>
      </c>
      <c r="Y176" s="95"/>
      <c r="Z176" s="95"/>
      <c r="AA176" s="96"/>
      <c r="AB176" s="79">
        <f>SUM(AB172:AE175)</f>
        <v>0</v>
      </c>
      <c r="AC176" s="80"/>
      <c r="AD176" s="80"/>
      <c r="AE176" s="81"/>
      <c r="AF176" s="103"/>
      <c r="AG176" s="104"/>
      <c r="AH176" s="104"/>
      <c r="AI176" s="79">
        <f>SUM(AI172:AK175)</f>
        <v>0</v>
      </c>
      <c r="AJ176" s="80"/>
      <c r="AK176" s="81"/>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c r="FG176" s="18"/>
      <c r="FH176" s="18"/>
      <c r="FI176" s="18"/>
      <c r="FJ176" s="18"/>
      <c r="FK176" s="18"/>
      <c r="FL176" s="18"/>
      <c r="FM176" s="18"/>
      <c r="FN176" s="18"/>
      <c r="FO176" s="18"/>
      <c r="FP176" s="18"/>
      <c r="FQ176" s="18"/>
      <c r="FR176" s="18"/>
      <c r="FS176" s="18"/>
      <c r="FT176" s="18"/>
      <c r="FU176" s="18"/>
      <c r="FV176" s="18"/>
      <c r="FW176" s="18"/>
      <c r="FX176" s="18"/>
      <c r="FY176" s="18"/>
      <c r="FZ176" s="18"/>
      <c r="GA176" s="18"/>
      <c r="GB176" s="18"/>
      <c r="GC176" s="18"/>
      <c r="GD176" s="18"/>
      <c r="GE176" s="18"/>
      <c r="GF176" s="18"/>
      <c r="GG176" s="18"/>
      <c r="GH176" s="18"/>
      <c r="GI176" s="18"/>
      <c r="GJ176" s="18"/>
      <c r="GK176" s="18"/>
      <c r="GL176" s="18"/>
      <c r="GM176" s="18"/>
      <c r="GN176" s="18"/>
      <c r="GO176" s="18"/>
      <c r="GP176" s="18"/>
    </row>
    <row r="177" spans="1:198" ht="13" thickTop="1" x14ac:dyDescent="0.25">
      <c r="A177" s="44" t="s">
        <v>93</v>
      </c>
      <c r="B177" s="45"/>
      <c r="C177" s="127" t="s">
        <v>42</v>
      </c>
      <c r="D177" s="128"/>
      <c r="E177" s="128"/>
      <c r="F177" s="128"/>
      <c r="G177" s="129"/>
      <c r="H177" s="46" t="s">
        <v>43</v>
      </c>
      <c r="I177" s="46"/>
      <c r="J177" s="46"/>
      <c r="K177" s="89"/>
      <c r="L177" s="89"/>
      <c r="M177" s="90"/>
      <c r="N177" s="17">
        <v>1</v>
      </c>
      <c r="O177" s="48" t="s">
        <v>44</v>
      </c>
      <c r="P177" s="49"/>
      <c r="Q177" s="49"/>
      <c r="R177" s="45"/>
      <c r="S177" s="48" t="s">
        <v>45</v>
      </c>
      <c r="T177" s="49"/>
      <c r="U177" s="49"/>
      <c r="V177" s="45"/>
      <c r="W177" s="16">
        <v>2</v>
      </c>
      <c r="X177" s="48" t="s">
        <v>44</v>
      </c>
      <c r="Y177" s="49"/>
      <c r="Z177" s="49"/>
      <c r="AA177" s="45"/>
      <c r="AB177" s="48" t="s">
        <v>45</v>
      </c>
      <c r="AC177" s="49"/>
      <c r="AD177" s="49"/>
      <c r="AE177" s="45"/>
      <c r="AF177" s="48" t="s">
        <v>46</v>
      </c>
      <c r="AG177" s="49"/>
      <c r="AH177" s="49"/>
      <c r="AI177" s="48" t="s">
        <v>47</v>
      </c>
      <c r="AJ177" s="49"/>
      <c r="AK177" s="45"/>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8"/>
      <c r="EJ177" s="18"/>
      <c r="EK177" s="18"/>
      <c r="EL177" s="18"/>
      <c r="EM177" s="18"/>
      <c r="EN177" s="18"/>
      <c r="EO177" s="18"/>
      <c r="EP177" s="18"/>
      <c r="EQ177" s="18"/>
      <c r="ER177" s="18"/>
      <c r="ES177" s="18"/>
      <c r="ET177" s="18"/>
      <c r="EU177" s="18"/>
      <c r="EV177" s="18"/>
      <c r="EW177" s="18"/>
      <c r="EX177" s="18"/>
      <c r="EY177" s="18"/>
      <c r="EZ177" s="18"/>
      <c r="FA177" s="18"/>
      <c r="FB177" s="18"/>
      <c r="FC177" s="18"/>
      <c r="FD177" s="18"/>
      <c r="FE177" s="18"/>
      <c r="FF177" s="18"/>
      <c r="FG177" s="18"/>
      <c r="FH177" s="18"/>
      <c r="FI177" s="18"/>
      <c r="FJ177" s="18"/>
      <c r="FK177" s="18"/>
      <c r="FL177" s="18"/>
      <c r="FM177" s="18"/>
      <c r="FN177" s="18"/>
      <c r="FO177" s="18"/>
      <c r="FP177" s="18"/>
      <c r="FQ177" s="18"/>
      <c r="FR177" s="18"/>
      <c r="FS177" s="18"/>
      <c r="FT177" s="18"/>
      <c r="FU177" s="18"/>
      <c r="FV177" s="18"/>
      <c r="FW177" s="18"/>
      <c r="FX177" s="18"/>
      <c r="FY177" s="18"/>
      <c r="FZ177" s="18"/>
      <c r="GA177" s="18"/>
      <c r="GB177" s="18"/>
      <c r="GC177" s="18"/>
      <c r="GD177" s="18"/>
      <c r="GE177" s="18"/>
      <c r="GF177" s="18"/>
      <c r="GG177" s="18"/>
      <c r="GH177" s="18"/>
      <c r="GI177" s="18"/>
      <c r="GJ177" s="18"/>
      <c r="GK177" s="18"/>
      <c r="GL177" s="18"/>
      <c r="GM177" s="18"/>
      <c r="GN177" s="18"/>
      <c r="GO177" s="18"/>
      <c r="GP177" s="18"/>
    </row>
    <row r="178" spans="1:198" x14ac:dyDescent="0.25">
      <c r="A178" s="40"/>
      <c r="B178" s="41"/>
      <c r="C178" s="40"/>
      <c r="D178" s="42"/>
      <c r="E178" s="42"/>
      <c r="F178" s="42"/>
      <c r="G178" s="43"/>
      <c r="H178" s="40"/>
      <c r="I178" s="42"/>
      <c r="J178" s="42"/>
      <c r="K178" s="42"/>
      <c r="L178" s="42"/>
      <c r="M178" s="43"/>
      <c r="N178" s="14" t="s">
        <v>48</v>
      </c>
      <c r="O178" s="59"/>
      <c r="P178" s="60"/>
      <c r="Q178" s="60"/>
      <c r="R178" s="61"/>
      <c r="S178" s="59"/>
      <c r="T178" s="60"/>
      <c r="U178" s="60"/>
      <c r="V178" s="61"/>
      <c r="W178" s="14" t="s">
        <v>50</v>
      </c>
      <c r="X178" s="59"/>
      <c r="Y178" s="60"/>
      <c r="Z178" s="60"/>
      <c r="AA178" s="61"/>
      <c r="AB178" s="59"/>
      <c r="AC178" s="60"/>
      <c r="AD178" s="60"/>
      <c r="AE178" s="61"/>
      <c r="AF178" s="40"/>
      <c r="AG178" s="91"/>
      <c r="AH178" s="91"/>
      <c r="AI178" s="59"/>
      <c r="AJ178" s="60"/>
      <c r="AK178" s="61"/>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row>
    <row r="179" spans="1:198" x14ac:dyDescent="0.25">
      <c r="A179" s="40"/>
      <c r="B179" s="41"/>
      <c r="C179" s="40"/>
      <c r="D179" s="42"/>
      <c r="E179" s="42"/>
      <c r="F179" s="42"/>
      <c r="G179" s="43"/>
      <c r="H179" s="40"/>
      <c r="I179" s="42"/>
      <c r="J179" s="42"/>
      <c r="K179" s="42"/>
      <c r="L179" s="42"/>
      <c r="M179" s="43"/>
      <c r="N179" s="14" t="s">
        <v>51</v>
      </c>
      <c r="O179" s="59"/>
      <c r="P179" s="60"/>
      <c r="Q179" s="60"/>
      <c r="R179" s="61"/>
      <c r="S179" s="59"/>
      <c r="T179" s="60"/>
      <c r="U179" s="60"/>
      <c r="V179" s="61"/>
      <c r="W179" s="14" t="s">
        <v>52</v>
      </c>
      <c r="X179" s="59"/>
      <c r="Y179" s="60"/>
      <c r="Z179" s="60"/>
      <c r="AA179" s="61"/>
      <c r="AB179" s="59"/>
      <c r="AC179" s="60"/>
      <c r="AD179" s="60"/>
      <c r="AE179" s="61"/>
      <c r="AF179" s="40"/>
      <c r="AG179" s="91"/>
      <c r="AH179" s="91"/>
      <c r="AI179" s="59"/>
      <c r="AJ179" s="60"/>
      <c r="AK179" s="61"/>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c r="FT179" s="18"/>
      <c r="FU179" s="18"/>
      <c r="FV179" s="18"/>
      <c r="FW179" s="18"/>
      <c r="FX179" s="18"/>
      <c r="FY179" s="18"/>
      <c r="FZ179" s="18"/>
      <c r="GA179" s="18"/>
      <c r="GB179" s="18"/>
      <c r="GC179" s="18"/>
      <c r="GD179" s="18"/>
      <c r="GE179" s="18"/>
      <c r="GF179" s="18"/>
      <c r="GG179" s="18"/>
      <c r="GH179" s="18"/>
      <c r="GI179" s="18"/>
      <c r="GJ179" s="18"/>
      <c r="GK179" s="18"/>
      <c r="GL179" s="18"/>
      <c r="GM179" s="18"/>
      <c r="GN179" s="18"/>
      <c r="GO179" s="18"/>
      <c r="GP179" s="18"/>
    </row>
    <row r="180" spans="1:198" x14ac:dyDescent="0.25">
      <c r="A180" s="40"/>
      <c r="B180" s="41"/>
      <c r="C180" s="40"/>
      <c r="D180" s="42"/>
      <c r="E180" s="42"/>
      <c r="F180" s="42"/>
      <c r="G180" s="43"/>
      <c r="H180" s="40"/>
      <c r="I180" s="42"/>
      <c r="J180" s="42"/>
      <c r="K180" s="42"/>
      <c r="L180" s="42"/>
      <c r="M180" s="43"/>
      <c r="N180" s="14" t="s">
        <v>53</v>
      </c>
      <c r="O180" s="59"/>
      <c r="P180" s="60"/>
      <c r="Q180" s="60"/>
      <c r="R180" s="61"/>
      <c r="S180" s="59"/>
      <c r="T180" s="60"/>
      <c r="U180" s="60"/>
      <c r="V180" s="61"/>
      <c r="W180" s="14" t="s">
        <v>54</v>
      </c>
      <c r="X180" s="59"/>
      <c r="Y180" s="60"/>
      <c r="Z180" s="60"/>
      <c r="AA180" s="61"/>
      <c r="AB180" s="59"/>
      <c r="AC180" s="60"/>
      <c r="AD180" s="60"/>
      <c r="AE180" s="61"/>
      <c r="AF180" s="40"/>
      <c r="AG180" s="91"/>
      <c r="AH180" s="91"/>
      <c r="AI180" s="59"/>
      <c r="AJ180" s="60"/>
      <c r="AK180" s="61"/>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c r="FT180" s="18"/>
      <c r="FU180" s="18"/>
      <c r="FV180" s="18"/>
      <c r="FW180" s="18"/>
      <c r="FX180" s="18"/>
      <c r="FY180" s="18"/>
      <c r="FZ180" s="18"/>
      <c r="GA180" s="18"/>
      <c r="GB180" s="18"/>
      <c r="GC180" s="18"/>
      <c r="GD180" s="18"/>
      <c r="GE180" s="18"/>
      <c r="GF180" s="18"/>
      <c r="GG180" s="18"/>
      <c r="GH180" s="18"/>
      <c r="GI180" s="18"/>
      <c r="GJ180" s="18"/>
      <c r="GK180" s="18"/>
      <c r="GL180" s="18"/>
      <c r="GM180" s="18"/>
      <c r="GN180" s="18"/>
      <c r="GO180" s="18"/>
      <c r="GP180" s="18"/>
    </row>
    <row r="181" spans="1:198" x14ac:dyDescent="0.25">
      <c r="A181" s="101" t="s">
        <v>133</v>
      </c>
      <c r="B181" s="102"/>
      <c r="C181" s="97"/>
      <c r="D181" s="98"/>
      <c r="E181" s="99"/>
      <c r="F181" s="100"/>
      <c r="G181" s="101" t="s">
        <v>134</v>
      </c>
      <c r="H181" s="102"/>
      <c r="I181" s="97"/>
      <c r="J181" s="107"/>
      <c r="K181" s="107"/>
      <c r="L181" s="107"/>
      <c r="M181" s="108"/>
      <c r="N181" s="109"/>
      <c r="O181" s="110"/>
      <c r="P181" s="110"/>
      <c r="Q181" s="110"/>
      <c r="R181" s="110"/>
      <c r="S181" s="137"/>
      <c r="T181" s="138"/>
      <c r="U181" s="138"/>
      <c r="V181" s="139"/>
      <c r="W181" s="14" t="s">
        <v>55</v>
      </c>
      <c r="X181" s="59"/>
      <c r="Y181" s="60"/>
      <c r="Z181" s="60"/>
      <c r="AA181" s="61"/>
      <c r="AB181" s="59"/>
      <c r="AC181" s="60"/>
      <c r="AD181" s="60"/>
      <c r="AE181" s="61"/>
      <c r="AF181" s="40"/>
      <c r="AG181" s="91"/>
      <c r="AH181" s="91"/>
      <c r="AI181" s="59"/>
      <c r="AJ181" s="60"/>
      <c r="AK181" s="61"/>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c r="FG181" s="18"/>
      <c r="FH181" s="18"/>
      <c r="FI181" s="18"/>
      <c r="FJ181" s="18"/>
      <c r="FK181" s="18"/>
      <c r="FL181" s="18"/>
      <c r="FM181" s="18"/>
      <c r="FN181" s="18"/>
      <c r="FO181" s="18"/>
      <c r="FP181" s="18"/>
      <c r="FQ181" s="18"/>
      <c r="FR181" s="18"/>
      <c r="FS181" s="18"/>
      <c r="FT181" s="18"/>
      <c r="FU181" s="18"/>
      <c r="FV181" s="18"/>
      <c r="FW181" s="18"/>
      <c r="FX181" s="18"/>
      <c r="FY181" s="18"/>
      <c r="FZ181" s="18"/>
      <c r="GA181" s="18"/>
      <c r="GB181" s="18"/>
      <c r="GC181" s="18"/>
      <c r="GD181" s="18"/>
      <c r="GE181" s="18"/>
      <c r="GF181" s="18"/>
      <c r="GG181" s="18"/>
      <c r="GH181" s="18"/>
      <c r="GI181" s="18"/>
      <c r="GJ181" s="18"/>
      <c r="GK181" s="18"/>
      <c r="GL181" s="18"/>
      <c r="GM181" s="18"/>
      <c r="GN181" s="18"/>
      <c r="GO181" s="18"/>
      <c r="GP181" s="18"/>
    </row>
    <row r="182" spans="1:198" ht="13.75" customHeight="1" thickBot="1" x14ac:dyDescent="0.3">
      <c r="A182" s="145" t="s">
        <v>112</v>
      </c>
      <c r="B182" s="145"/>
      <c r="C182" s="146"/>
      <c r="D182" s="146"/>
      <c r="E182" s="146"/>
      <c r="F182" s="147" t="s">
        <v>145</v>
      </c>
      <c r="G182" s="147"/>
      <c r="H182" s="146"/>
      <c r="I182" s="146"/>
      <c r="J182" s="146"/>
      <c r="K182" s="85" t="s">
        <v>146</v>
      </c>
      <c r="L182" s="85"/>
      <c r="M182" s="85"/>
      <c r="N182" s="15" t="s">
        <v>56</v>
      </c>
      <c r="O182" s="67">
        <f>C182*0.7</f>
        <v>0</v>
      </c>
      <c r="P182" s="68"/>
      <c r="Q182" s="68"/>
      <c r="R182" s="69"/>
      <c r="S182" s="67">
        <f>H182*0.7</f>
        <v>0</v>
      </c>
      <c r="T182" s="68"/>
      <c r="U182" s="68"/>
      <c r="V182" s="69"/>
      <c r="W182" s="15" t="s">
        <v>22</v>
      </c>
      <c r="X182" s="79">
        <f>SUM(X178:AA181)</f>
        <v>0</v>
      </c>
      <c r="Y182" s="95"/>
      <c r="Z182" s="95"/>
      <c r="AA182" s="96"/>
      <c r="AB182" s="79">
        <f>SUM(AB178:AE181)</f>
        <v>0</v>
      </c>
      <c r="AC182" s="80"/>
      <c r="AD182" s="80"/>
      <c r="AE182" s="81"/>
      <c r="AF182" s="103"/>
      <c r="AG182" s="104"/>
      <c r="AH182" s="104"/>
      <c r="AI182" s="79">
        <f>SUM(AI178:AK181)</f>
        <v>0</v>
      </c>
      <c r="AJ182" s="80"/>
      <c r="AK182" s="81"/>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8"/>
      <c r="FH182" s="18"/>
      <c r="FI182" s="18"/>
      <c r="FJ182" s="18"/>
      <c r="FK182" s="18"/>
      <c r="FL182" s="18"/>
      <c r="FM182" s="18"/>
      <c r="FN182" s="18"/>
      <c r="FO182" s="18"/>
      <c r="FP182" s="18"/>
      <c r="FQ182" s="18"/>
      <c r="FR182" s="18"/>
      <c r="FS182" s="18"/>
      <c r="FT182" s="18"/>
      <c r="FU182" s="18"/>
      <c r="FV182" s="18"/>
      <c r="FW182" s="18"/>
      <c r="FX182" s="18"/>
      <c r="FY182" s="18"/>
      <c r="FZ182" s="18"/>
      <c r="GA182" s="18"/>
      <c r="GB182" s="18"/>
      <c r="GC182" s="18"/>
      <c r="GD182" s="18"/>
      <c r="GE182" s="18"/>
      <c r="GF182" s="18"/>
      <c r="GG182" s="18"/>
      <c r="GH182" s="18"/>
      <c r="GI182" s="18"/>
      <c r="GJ182" s="18"/>
      <c r="GK182" s="18"/>
      <c r="GL182" s="18"/>
      <c r="GM182" s="18"/>
      <c r="GN182" s="18"/>
      <c r="GO182" s="18"/>
      <c r="GP182" s="18"/>
    </row>
    <row r="183" spans="1:198" ht="13" thickTop="1" x14ac:dyDescent="0.25">
      <c r="A183" s="44" t="s">
        <v>94</v>
      </c>
      <c r="B183" s="45"/>
      <c r="C183" s="127" t="s">
        <v>42</v>
      </c>
      <c r="D183" s="128"/>
      <c r="E183" s="128"/>
      <c r="F183" s="128"/>
      <c r="G183" s="129"/>
      <c r="H183" s="46" t="s">
        <v>43</v>
      </c>
      <c r="I183" s="46"/>
      <c r="J183" s="46"/>
      <c r="K183" s="89"/>
      <c r="L183" s="89"/>
      <c r="M183" s="90"/>
      <c r="N183" s="17">
        <v>1</v>
      </c>
      <c r="O183" s="48" t="s">
        <v>44</v>
      </c>
      <c r="P183" s="49"/>
      <c r="Q183" s="49"/>
      <c r="R183" s="45"/>
      <c r="S183" s="48" t="s">
        <v>45</v>
      </c>
      <c r="T183" s="49"/>
      <c r="U183" s="49"/>
      <c r="V183" s="45"/>
      <c r="W183" s="16">
        <v>2</v>
      </c>
      <c r="X183" s="232" t="s">
        <v>44</v>
      </c>
      <c r="Y183" s="233"/>
      <c r="Z183" s="233"/>
      <c r="AA183" s="234"/>
      <c r="AB183" s="232" t="s">
        <v>45</v>
      </c>
      <c r="AC183" s="233"/>
      <c r="AD183" s="233"/>
      <c r="AE183" s="234"/>
      <c r="AF183" s="232" t="s">
        <v>46</v>
      </c>
      <c r="AG183" s="233"/>
      <c r="AH183" s="233"/>
      <c r="AI183" s="232" t="s">
        <v>47</v>
      </c>
      <c r="AJ183" s="233"/>
      <c r="AK183" s="234"/>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c r="FG183" s="18"/>
      <c r="FH183" s="18"/>
      <c r="FI183" s="18"/>
      <c r="FJ183" s="18"/>
      <c r="FK183" s="18"/>
      <c r="FL183" s="18"/>
      <c r="FM183" s="18"/>
      <c r="FN183" s="18"/>
      <c r="FO183" s="18"/>
      <c r="FP183" s="18"/>
      <c r="FQ183" s="18"/>
      <c r="FR183" s="18"/>
      <c r="FS183" s="18"/>
      <c r="FT183" s="18"/>
      <c r="FU183" s="18"/>
      <c r="FV183" s="18"/>
      <c r="FW183" s="18"/>
      <c r="FX183" s="18"/>
      <c r="FY183" s="18"/>
      <c r="FZ183" s="18"/>
      <c r="GA183" s="18"/>
      <c r="GB183" s="18"/>
      <c r="GC183" s="18"/>
      <c r="GD183" s="18"/>
      <c r="GE183" s="18"/>
      <c r="GF183" s="18"/>
      <c r="GG183" s="18"/>
      <c r="GH183" s="18"/>
      <c r="GI183" s="18"/>
      <c r="GJ183" s="18"/>
      <c r="GK183" s="18"/>
      <c r="GL183" s="18"/>
      <c r="GM183" s="18"/>
      <c r="GN183" s="18"/>
      <c r="GO183" s="18"/>
      <c r="GP183" s="18"/>
    </row>
    <row r="184" spans="1:198" x14ac:dyDescent="0.25">
      <c r="A184" s="40"/>
      <c r="B184" s="41"/>
      <c r="C184" s="40"/>
      <c r="D184" s="42"/>
      <c r="E184" s="42"/>
      <c r="F184" s="42"/>
      <c r="G184" s="43"/>
      <c r="H184" s="40"/>
      <c r="I184" s="42"/>
      <c r="J184" s="42"/>
      <c r="K184" s="42"/>
      <c r="L184" s="42"/>
      <c r="M184" s="43"/>
      <c r="N184" s="14" t="s">
        <v>48</v>
      </c>
      <c r="O184" s="59"/>
      <c r="P184" s="60"/>
      <c r="Q184" s="60"/>
      <c r="R184" s="61"/>
      <c r="S184" s="59"/>
      <c r="T184" s="60"/>
      <c r="U184" s="60"/>
      <c r="V184" s="61"/>
      <c r="W184" s="14" t="s">
        <v>50</v>
      </c>
      <c r="X184" s="59"/>
      <c r="Y184" s="60"/>
      <c r="Z184" s="60"/>
      <c r="AA184" s="61"/>
      <c r="AB184" s="59"/>
      <c r="AC184" s="60"/>
      <c r="AD184" s="60"/>
      <c r="AE184" s="61"/>
      <c r="AF184" s="40"/>
      <c r="AG184" s="91"/>
      <c r="AH184" s="91"/>
      <c r="AI184" s="59"/>
      <c r="AJ184" s="60"/>
      <c r="AK184" s="61"/>
      <c r="AL184" s="18"/>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c r="FG184" s="18"/>
      <c r="FH184" s="18"/>
      <c r="FI184" s="18"/>
      <c r="FJ184" s="18"/>
      <c r="FK184" s="18"/>
      <c r="FL184" s="18"/>
      <c r="FM184" s="18"/>
      <c r="FN184" s="18"/>
      <c r="FO184" s="18"/>
      <c r="FP184" s="18"/>
      <c r="FQ184" s="18"/>
      <c r="FR184" s="18"/>
      <c r="FS184" s="18"/>
      <c r="FT184" s="18"/>
      <c r="FU184" s="18"/>
      <c r="FV184" s="18"/>
      <c r="FW184" s="18"/>
      <c r="FX184" s="18"/>
      <c r="FY184" s="18"/>
      <c r="FZ184" s="18"/>
      <c r="GA184" s="18"/>
      <c r="GB184" s="18"/>
      <c r="GC184" s="18"/>
      <c r="GD184" s="18"/>
      <c r="GE184" s="18"/>
      <c r="GF184" s="18"/>
      <c r="GG184" s="18"/>
      <c r="GH184" s="18"/>
      <c r="GI184" s="18"/>
      <c r="GJ184" s="18"/>
      <c r="GK184" s="18"/>
      <c r="GL184" s="18"/>
      <c r="GM184" s="18"/>
      <c r="GN184" s="18"/>
      <c r="GO184" s="18"/>
      <c r="GP184" s="18"/>
    </row>
    <row r="185" spans="1:198" x14ac:dyDescent="0.25">
      <c r="A185" s="40"/>
      <c r="B185" s="41"/>
      <c r="C185" s="40"/>
      <c r="D185" s="42"/>
      <c r="E185" s="42"/>
      <c r="F185" s="42"/>
      <c r="G185" s="43"/>
      <c r="H185" s="40"/>
      <c r="I185" s="42"/>
      <c r="J185" s="42"/>
      <c r="K185" s="42"/>
      <c r="L185" s="42"/>
      <c r="M185" s="43"/>
      <c r="N185" s="14" t="s">
        <v>51</v>
      </c>
      <c r="O185" s="59"/>
      <c r="P185" s="60"/>
      <c r="Q185" s="60"/>
      <c r="R185" s="61"/>
      <c r="S185" s="59"/>
      <c r="T185" s="60"/>
      <c r="U185" s="60"/>
      <c r="V185" s="61"/>
      <c r="W185" s="14" t="s">
        <v>52</v>
      </c>
      <c r="X185" s="59"/>
      <c r="Y185" s="60"/>
      <c r="Z185" s="60"/>
      <c r="AA185" s="61"/>
      <c r="AB185" s="59"/>
      <c r="AC185" s="60"/>
      <c r="AD185" s="60"/>
      <c r="AE185" s="61"/>
      <c r="AF185" s="40"/>
      <c r="AG185" s="91"/>
      <c r="AH185" s="91"/>
      <c r="AI185" s="59"/>
      <c r="AJ185" s="60"/>
      <c r="AK185" s="61"/>
      <c r="AL185" s="18"/>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c r="FG185" s="18"/>
      <c r="FH185" s="18"/>
      <c r="FI185" s="18"/>
      <c r="FJ185" s="18"/>
      <c r="FK185" s="18"/>
      <c r="FL185" s="18"/>
      <c r="FM185" s="18"/>
      <c r="FN185" s="18"/>
      <c r="FO185" s="18"/>
      <c r="FP185" s="18"/>
      <c r="FQ185" s="18"/>
      <c r="FR185" s="18"/>
      <c r="FS185" s="18"/>
      <c r="FT185" s="18"/>
      <c r="FU185" s="18"/>
      <c r="FV185" s="18"/>
      <c r="FW185" s="18"/>
      <c r="FX185" s="18"/>
      <c r="FY185" s="18"/>
      <c r="FZ185" s="18"/>
      <c r="GA185" s="18"/>
      <c r="GB185" s="18"/>
      <c r="GC185" s="18"/>
      <c r="GD185" s="18"/>
      <c r="GE185" s="18"/>
      <c r="GF185" s="18"/>
      <c r="GG185" s="18"/>
      <c r="GH185" s="18"/>
      <c r="GI185" s="18"/>
      <c r="GJ185" s="18"/>
      <c r="GK185" s="18"/>
      <c r="GL185" s="18"/>
      <c r="GM185" s="18"/>
      <c r="GN185" s="18"/>
      <c r="GO185" s="18"/>
      <c r="GP185" s="18"/>
    </row>
    <row r="186" spans="1:198" x14ac:dyDescent="0.25">
      <c r="A186" s="40"/>
      <c r="B186" s="41"/>
      <c r="C186" s="40"/>
      <c r="D186" s="42"/>
      <c r="E186" s="42"/>
      <c r="F186" s="42"/>
      <c r="G186" s="43"/>
      <c r="H186" s="40"/>
      <c r="I186" s="42"/>
      <c r="J186" s="42"/>
      <c r="K186" s="42"/>
      <c r="L186" s="42"/>
      <c r="M186" s="43"/>
      <c r="N186" s="14" t="s">
        <v>53</v>
      </c>
      <c r="O186" s="59"/>
      <c r="P186" s="60"/>
      <c r="Q186" s="60"/>
      <c r="R186" s="61"/>
      <c r="S186" s="59"/>
      <c r="T186" s="60"/>
      <c r="U186" s="60"/>
      <c r="V186" s="61"/>
      <c r="W186" s="14" t="s">
        <v>54</v>
      </c>
      <c r="X186" s="59"/>
      <c r="Y186" s="60"/>
      <c r="Z186" s="60"/>
      <c r="AA186" s="61"/>
      <c r="AB186" s="59"/>
      <c r="AC186" s="60"/>
      <c r="AD186" s="60"/>
      <c r="AE186" s="61"/>
      <c r="AF186" s="40"/>
      <c r="AG186" s="91"/>
      <c r="AH186" s="91"/>
      <c r="AI186" s="59"/>
      <c r="AJ186" s="60"/>
      <c r="AK186" s="61"/>
      <c r="AL186" s="21" t="s">
        <v>68</v>
      </c>
      <c r="AM186" s="143">
        <f>SUM(O188,O184,O182,O178,O176,O172,O170,O166,O164,O160,O158,O154,O152,O148,O146,O142,O140,O136)</f>
        <v>0</v>
      </c>
      <c r="AN186" s="144"/>
      <c r="AO186" s="144"/>
      <c r="AP186" s="144"/>
      <c r="AQ186" s="144"/>
      <c r="AR186" s="20"/>
      <c r="AS186" s="20"/>
      <c r="AT186" s="21" t="s">
        <v>69</v>
      </c>
      <c r="AU186" s="26">
        <f>SUM(X184:AA186,X178:AA180,X172:AA174,X166:AA168,X160:AA162,X154:AA156,X148:AA150,X142:AA144,X136:AA138)</f>
        <v>0</v>
      </c>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8"/>
      <c r="EV186" s="18"/>
      <c r="EW186" s="18"/>
      <c r="EX186" s="18"/>
      <c r="EY186" s="18"/>
      <c r="EZ186" s="18"/>
      <c r="FA186" s="18"/>
      <c r="FB186" s="18"/>
      <c r="FC186" s="18"/>
      <c r="FD186" s="18"/>
      <c r="FE186" s="18"/>
      <c r="FF186" s="18"/>
      <c r="FG186" s="18"/>
      <c r="FH186" s="18"/>
      <c r="FI186" s="18"/>
      <c r="FJ186" s="18"/>
      <c r="FK186" s="18"/>
      <c r="FL186" s="18"/>
      <c r="FM186" s="18"/>
      <c r="FN186" s="18"/>
      <c r="FO186" s="18"/>
      <c r="FP186" s="18"/>
      <c r="FQ186" s="18"/>
      <c r="FR186" s="18"/>
      <c r="FS186" s="18"/>
      <c r="FT186" s="18"/>
      <c r="FU186" s="18"/>
      <c r="FV186" s="18"/>
      <c r="FW186" s="18"/>
      <c r="FX186" s="18"/>
      <c r="FY186" s="18"/>
      <c r="FZ186" s="18"/>
      <c r="GA186" s="18"/>
      <c r="GB186" s="18"/>
      <c r="GC186" s="18"/>
      <c r="GD186" s="18"/>
      <c r="GE186" s="18"/>
      <c r="GF186" s="18"/>
      <c r="GG186" s="18"/>
      <c r="GH186" s="18"/>
      <c r="GI186" s="18"/>
      <c r="GJ186" s="18"/>
      <c r="GK186" s="18"/>
      <c r="GL186" s="18"/>
      <c r="GM186" s="18"/>
      <c r="GN186" s="18"/>
      <c r="GO186" s="18"/>
      <c r="GP186" s="18"/>
    </row>
    <row r="187" spans="1:198" x14ac:dyDescent="0.25">
      <c r="A187" s="101" t="s">
        <v>133</v>
      </c>
      <c r="B187" s="102"/>
      <c r="C187" s="97"/>
      <c r="D187" s="98"/>
      <c r="E187" s="99"/>
      <c r="F187" s="100"/>
      <c r="G187" s="101" t="s">
        <v>134</v>
      </c>
      <c r="H187" s="102"/>
      <c r="I187" s="97"/>
      <c r="J187" s="107"/>
      <c r="K187" s="107"/>
      <c r="L187" s="107"/>
      <c r="M187" s="108"/>
      <c r="N187" s="109"/>
      <c r="O187" s="110"/>
      <c r="P187" s="110"/>
      <c r="Q187" s="110"/>
      <c r="R187" s="110"/>
      <c r="S187" s="137"/>
      <c r="T187" s="138"/>
      <c r="U187" s="138"/>
      <c r="V187" s="139"/>
      <c r="W187" s="14" t="s">
        <v>55</v>
      </c>
      <c r="X187" s="59"/>
      <c r="Y187" s="60"/>
      <c r="Z187" s="60"/>
      <c r="AA187" s="61"/>
      <c r="AB187" s="59"/>
      <c r="AC187" s="60"/>
      <c r="AD187" s="60"/>
      <c r="AE187" s="61"/>
      <c r="AF187" s="40"/>
      <c r="AG187" s="91"/>
      <c r="AH187" s="91"/>
      <c r="AI187" s="59"/>
      <c r="AJ187" s="60"/>
      <c r="AK187" s="61"/>
      <c r="AL187" s="21" t="s">
        <v>74</v>
      </c>
      <c r="AM187" s="143">
        <f>SUM(S188,S184,S182,S178,S176,S172,S170,S166,S164,S160,S158,S154,S152,S148,S146,S142,S140,S136)</f>
        <v>0</v>
      </c>
      <c r="AN187" s="144"/>
      <c r="AO187" s="144"/>
      <c r="AP187" s="144"/>
      <c r="AQ187" s="144"/>
      <c r="AR187" s="20"/>
      <c r="AS187" s="20"/>
      <c r="AT187" s="21" t="s">
        <v>75</v>
      </c>
      <c r="AU187" s="26">
        <f>SUM(AB184:AE186,AB178:AE180,AB172:AE174,AB166:AE168,AB160:AE162,AB154:AE156,AB148:AE150,AB142:AE144,AB136:AE138)</f>
        <v>0</v>
      </c>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c r="FG187" s="18"/>
      <c r="FH187" s="18"/>
      <c r="FI187" s="18"/>
      <c r="FJ187" s="18"/>
      <c r="FK187" s="18"/>
      <c r="FL187" s="18"/>
      <c r="FM187" s="18"/>
      <c r="FN187" s="18"/>
      <c r="FO187" s="18"/>
      <c r="FP187" s="18"/>
      <c r="FQ187" s="18"/>
      <c r="FR187" s="18"/>
      <c r="FS187" s="18"/>
      <c r="FT187" s="18"/>
      <c r="FU187" s="18"/>
      <c r="FV187" s="18"/>
      <c r="FW187" s="18"/>
      <c r="FX187" s="18"/>
      <c r="FY187" s="18"/>
      <c r="FZ187" s="18"/>
      <c r="GA187" s="18"/>
      <c r="GB187" s="18"/>
      <c r="GC187" s="18"/>
      <c r="GD187" s="18"/>
      <c r="GE187" s="18"/>
      <c r="GF187" s="18"/>
      <c r="GG187" s="18"/>
      <c r="GH187" s="18"/>
      <c r="GI187" s="18"/>
      <c r="GJ187" s="18"/>
      <c r="GK187" s="18"/>
      <c r="GL187" s="18"/>
      <c r="GM187" s="18"/>
      <c r="GN187" s="18"/>
      <c r="GO187" s="18"/>
      <c r="GP187" s="18"/>
    </row>
    <row r="188" spans="1:198" ht="13.75" customHeight="1" thickBot="1" x14ac:dyDescent="0.3">
      <c r="A188" s="145" t="s">
        <v>112</v>
      </c>
      <c r="B188" s="145"/>
      <c r="C188" s="146"/>
      <c r="D188" s="146"/>
      <c r="E188" s="146"/>
      <c r="F188" s="147" t="s">
        <v>145</v>
      </c>
      <c r="G188" s="147"/>
      <c r="H188" s="146"/>
      <c r="I188" s="146"/>
      <c r="J188" s="146"/>
      <c r="K188" s="85" t="s">
        <v>146</v>
      </c>
      <c r="L188" s="85"/>
      <c r="M188" s="85"/>
      <c r="N188" s="15" t="s">
        <v>56</v>
      </c>
      <c r="O188" s="67">
        <f>C188*0.7</f>
        <v>0</v>
      </c>
      <c r="P188" s="68"/>
      <c r="Q188" s="68"/>
      <c r="R188" s="69"/>
      <c r="S188" s="67">
        <f>H188*0.7</f>
        <v>0</v>
      </c>
      <c r="T188" s="68"/>
      <c r="U188" s="68"/>
      <c r="V188" s="69"/>
      <c r="W188" s="15" t="s">
        <v>22</v>
      </c>
      <c r="X188" s="79">
        <f>SUM(X184:AA187)</f>
        <v>0</v>
      </c>
      <c r="Y188" s="95"/>
      <c r="Z188" s="95"/>
      <c r="AA188" s="96"/>
      <c r="AB188" s="79">
        <f>SUM(AB184:AE187)</f>
        <v>0</v>
      </c>
      <c r="AC188" s="80"/>
      <c r="AD188" s="80"/>
      <c r="AE188" s="81"/>
      <c r="AF188" s="103"/>
      <c r="AG188" s="104"/>
      <c r="AH188" s="104"/>
      <c r="AI188" s="79">
        <f>SUM(AI184:AK187)</f>
        <v>0</v>
      </c>
      <c r="AJ188" s="80"/>
      <c r="AK188" s="81"/>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c r="FG188" s="18"/>
      <c r="FH188" s="18"/>
      <c r="FI188" s="18"/>
      <c r="FJ188" s="18"/>
      <c r="FK188" s="18"/>
      <c r="FL188" s="18"/>
      <c r="FM188" s="18"/>
      <c r="FN188" s="18"/>
      <c r="FO188" s="18"/>
      <c r="FP188" s="18"/>
      <c r="FQ188" s="18"/>
      <c r="FR188" s="18"/>
      <c r="FS188" s="18"/>
      <c r="FT188" s="18"/>
      <c r="FU188" s="18"/>
      <c r="FV188" s="18"/>
      <c r="FW188" s="18"/>
      <c r="FX188" s="18"/>
      <c r="FY188" s="18"/>
      <c r="FZ188" s="18"/>
      <c r="GA188" s="18"/>
      <c r="GB188" s="18"/>
      <c r="GC188" s="18"/>
      <c r="GD188" s="18"/>
      <c r="GE188" s="18"/>
      <c r="GF188" s="18"/>
      <c r="GG188" s="18"/>
      <c r="GH188" s="18"/>
      <c r="GI188" s="18"/>
      <c r="GJ188" s="18"/>
      <c r="GK188" s="18"/>
      <c r="GL188" s="18"/>
      <c r="GM188" s="18"/>
      <c r="GN188" s="18"/>
      <c r="GO188" s="18"/>
      <c r="GP188" s="18"/>
    </row>
    <row r="189" spans="1:198" ht="13" thickTop="1" x14ac:dyDescent="0.25">
      <c r="A189" s="113" t="s">
        <v>59</v>
      </c>
      <c r="B189" s="114"/>
      <c r="C189" s="114"/>
      <c r="D189" s="114"/>
      <c r="E189" s="114"/>
      <c r="F189" s="114"/>
      <c r="G189" s="114"/>
      <c r="H189" s="114"/>
      <c r="I189" s="114"/>
      <c r="J189" s="114"/>
      <c r="K189" s="114"/>
      <c r="L189" s="114"/>
      <c r="M189" s="114"/>
      <c r="N189" s="115"/>
      <c r="O189" s="92">
        <f>SUM(O136:R138,O140,O142:R144,O146,O148:R150,O152,O154:R156,O158,O160:R162,O164,O166:R168,O170,O172:R174,O176,O178:R180,O182,O184:R186,O188)</f>
        <v>0</v>
      </c>
      <c r="P189" s="93"/>
      <c r="Q189" s="93"/>
      <c r="R189" s="94"/>
      <c r="S189" s="92">
        <f>SUM(S136:V138,S140,S142:V144,S146,S148:V150,S152,S154:V156,S158,S160:V162,S164,S166:V168,S170,S172:V174,S176,S178:V180,S182,S184:V186,S188)</f>
        <v>0</v>
      </c>
      <c r="T189" s="93"/>
      <c r="U189" s="93"/>
      <c r="V189" s="94"/>
      <c r="W189" s="24"/>
      <c r="X189" s="92">
        <f>SUM(X188,X182,X176,X170,X164,X158,X152,X146,X140)</f>
        <v>0</v>
      </c>
      <c r="Y189" s="93"/>
      <c r="Z189" s="93"/>
      <c r="AA189" s="94"/>
      <c r="AB189" s="92">
        <f>SUM(AB188,AB182,AB176,AB170,AB164,AB158,AB152,AB146,AB140)</f>
        <v>0</v>
      </c>
      <c r="AC189" s="93"/>
      <c r="AD189" s="93"/>
      <c r="AE189" s="94"/>
      <c r="AF189" s="117"/>
      <c r="AG189" s="118"/>
      <c r="AH189" s="119"/>
      <c r="AI189" s="92">
        <f>SUM(AI188,AI182,AI176,AI170,AI164,AI158,AI152,AI146,AI140)</f>
        <v>0</v>
      </c>
      <c r="AJ189" s="93"/>
      <c r="AK189" s="94"/>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8"/>
      <c r="EJ189" s="18"/>
      <c r="EK189" s="18"/>
      <c r="EL189" s="18"/>
      <c r="EM189" s="18"/>
      <c r="EN189" s="18"/>
      <c r="EO189" s="18"/>
      <c r="EP189" s="18"/>
      <c r="EQ189" s="18"/>
      <c r="ER189" s="18"/>
      <c r="ES189" s="18"/>
      <c r="ET189" s="18"/>
      <c r="EU189" s="18"/>
      <c r="EV189" s="18"/>
      <c r="EW189" s="18"/>
      <c r="EX189" s="18"/>
      <c r="EY189" s="18"/>
      <c r="EZ189" s="18"/>
      <c r="FA189" s="18"/>
      <c r="FB189" s="18"/>
      <c r="FC189" s="18"/>
      <c r="FD189" s="18"/>
      <c r="FE189" s="18"/>
      <c r="FF189" s="18"/>
      <c r="FG189" s="18"/>
      <c r="FH189" s="18"/>
      <c r="FI189" s="18"/>
      <c r="FJ189" s="18"/>
      <c r="FK189" s="18"/>
      <c r="FL189" s="18"/>
      <c r="FM189" s="18"/>
      <c r="FN189" s="18"/>
      <c r="FO189" s="18"/>
      <c r="FP189" s="18"/>
      <c r="FQ189" s="18"/>
      <c r="FR189" s="18"/>
      <c r="FS189" s="18"/>
      <c r="FT189" s="18"/>
      <c r="FU189" s="18"/>
      <c r="FV189" s="18"/>
      <c r="FW189" s="18"/>
      <c r="FX189" s="18"/>
      <c r="FY189" s="18"/>
      <c r="FZ189" s="18"/>
      <c r="GA189" s="18"/>
      <c r="GB189" s="18"/>
      <c r="GC189" s="18"/>
      <c r="GD189" s="18"/>
      <c r="GE189" s="18"/>
      <c r="GF189" s="18"/>
      <c r="GG189" s="18"/>
      <c r="GH189" s="18"/>
      <c r="GI189" s="18"/>
      <c r="GJ189" s="18"/>
      <c r="GK189" s="18"/>
      <c r="GL189" s="18"/>
      <c r="GM189" s="18"/>
      <c r="GN189" s="18"/>
      <c r="GO189" s="18"/>
      <c r="GP189" s="18"/>
    </row>
    <row r="190" spans="1:198" x14ac:dyDescent="0.25">
      <c r="A190" s="86" t="s">
        <v>95</v>
      </c>
      <c r="B190" s="87"/>
      <c r="C190" s="87"/>
      <c r="D190" s="87"/>
      <c r="E190" s="87"/>
      <c r="F190" s="87"/>
      <c r="G190" s="87"/>
      <c r="H190" s="87"/>
      <c r="I190" s="87"/>
      <c r="J190" s="87"/>
      <c r="K190" s="87"/>
      <c r="L190" s="87"/>
      <c r="M190" s="87"/>
      <c r="N190" s="88"/>
      <c r="O190" s="92">
        <f>SUM(O189,O129,O68)</f>
        <v>0</v>
      </c>
      <c r="P190" s="93"/>
      <c r="Q190" s="93"/>
      <c r="R190" s="94"/>
      <c r="S190" s="92">
        <f>SUM(S189,S129,S68)</f>
        <v>0</v>
      </c>
      <c r="T190" s="93"/>
      <c r="U190" s="93"/>
      <c r="V190" s="94"/>
      <c r="W190" s="24"/>
      <c r="X190" s="92">
        <f>SUM(X189,X129,X68)</f>
        <v>0</v>
      </c>
      <c r="Y190" s="93"/>
      <c r="Z190" s="93"/>
      <c r="AA190" s="94"/>
      <c r="AB190" s="92">
        <f>SUM(AB189,AB129,AB68)</f>
        <v>0</v>
      </c>
      <c r="AC190" s="93"/>
      <c r="AD190" s="93"/>
      <c r="AE190" s="94"/>
      <c r="AF190" s="117"/>
      <c r="AG190" s="118"/>
      <c r="AH190" s="119"/>
      <c r="AI190" s="92">
        <f>SUM(AI189,AI129,AI68)</f>
        <v>0</v>
      </c>
      <c r="AJ190" s="93"/>
      <c r="AK190" s="94"/>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8"/>
      <c r="FJ190" s="18"/>
      <c r="FK190" s="18"/>
      <c r="FL190" s="18"/>
      <c r="FM190" s="18"/>
      <c r="FN190" s="18"/>
      <c r="FO190" s="18"/>
      <c r="FP190" s="18"/>
      <c r="FQ190" s="18"/>
      <c r="FR190" s="18"/>
      <c r="FS190" s="18"/>
      <c r="FT190" s="18"/>
      <c r="FU190" s="18"/>
      <c r="FV190" s="18"/>
      <c r="FW190" s="18"/>
      <c r="FX190" s="18"/>
      <c r="FY190" s="18"/>
      <c r="FZ190" s="18"/>
      <c r="GA190" s="18"/>
      <c r="GB190" s="18"/>
      <c r="GC190" s="18"/>
      <c r="GD190" s="18"/>
      <c r="GE190" s="18"/>
      <c r="GF190" s="18"/>
      <c r="GG190" s="18"/>
      <c r="GH190" s="18"/>
      <c r="GI190" s="18"/>
      <c r="GJ190" s="18"/>
      <c r="GK190" s="18"/>
      <c r="GL190" s="18"/>
      <c r="GM190" s="18"/>
      <c r="GN190" s="18"/>
      <c r="GO190" s="18"/>
      <c r="GP190" s="18"/>
    </row>
    <row r="191" spans="1:198" x14ac:dyDescent="0.25">
      <c r="A191" s="126" t="s">
        <v>61</v>
      </c>
      <c r="B191" s="126"/>
      <c r="C191" s="126"/>
      <c r="D191" s="126"/>
      <c r="E191" s="126"/>
      <c r="F191" s="126"/>
      <c r="G191" s="126"/>
      <c r="H191" s="126"/>
      <c r="I191" s="126"/>
      <c r="J191" s="126"/>
      <c r="K191" s="126"/>
      <c r="L191" s="126"/>
      <c r="M191" s="126" t="s">
        <v>62</v>
      </c>
      <c r="N191" s="135"/>
      <c r="O191" s="135"/>
      <c r="P191" s="135"/>
      <c r="Q191" s="135"/>
      <c r="R191" s="135"/>
      <c r="S191" s="135"/>
      <c r="T191" s="135"/>
      <c r="U191" s="135"/>
      <c r="V191" s="135"/>
      <c r="W191" s="135"/>
      <c r="X191" s="135"/>
      <c r="Y191" s="123" t="s">
        <v>63</v>
      </c>
      <c r="Z191" s="124"/>
      <c r="AA191" s="124"/>
      <c r="AB191" s="124"/>
      <c r="AC191" s="124"/>
      <c r="AD191" s="124"/>
      <c r="AE191" s="124"/>
      <c r="AF191" s="124"/>
      <c r="AG191" s="124"/>
      <c r="AH191" s="124"/>
      <c r="AI191" s="124"/>
      <c r="AJ191" s="124"/>
      <c r="AK191" s="124"/>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c r="FG191" s="18"/>
      <c r="FH191" s="18"/>
      <c r="FI191" s="18"/>
      <c r="FJ191" s="18"/>
      <c r="FK191" s="18"/>
      <c r="FL191" s="18"/>
      <c r="FM191" s="18"/>
      <c r="FN191" s="18"/>
      <c r="FO191" s="18"/>
      <c r="FP191" s="18"/>
      <c r="FQ191" s="18"/>
      <c r="FR191" s="18"/>
      <c r="FS191" s="18"/>
      <c r="FT191" s="18"/>
      <c r="FU191" s="18"/>
      <c r="FV191" s="18"/>
      <c r="FW191" s="18"/>
      <c r="FX191" s="18"/>
      <c r="FY191" s="18"/>
      <c r="FZ191" s="18"/>
      <c r="GA191" s="18"/>
      <c r="GB191" s="18"/>
      <c r="GC191" s="18"/>
      <c r="GD191" s="18"/>
      <c r="GE191" s="18"/>
      <c r="GF191" s="18"/>
      <c r="GG191" s="18"/>
      <c r="GH191" s="18"/>
      <c r="GI191" s="18"/>
      <c r="GJ191" s="18"/>
      <c r="GK191" s="18"/>
      <c r="GL191" s="18"/>
      <c r="GM191" s="18"/>
      <c r="GN191" s="18"/>
      <c r="GO191" s="18"/>
      <c r="GP191" s="18"/>
    </row>
    <row r="192" spans="1:198" x14ac:dyDescent="0.25">
      <c r="A192" s="126" t="s">
        <v>64</v>
      </c>
      <c r="B192" s="126"/>
      <c r="C192" s="126"/>
      <c r="D192" s="126"/>
      <c r="E192" s="126" t="s">
        <v>65</v>
      </c>
      <c r="F192" s="126"/>
      <c r="G192" s="126"/>
      <c r="H192" s="126"/>
      <c r="I192" s="126"/>
      <c r="J192" s="126"/>
      <c r="K192" s="126"/>
      <c r="L192" s="126"/>
      <c r="M192" s="126" t="s">
        <v>66</v>
      </c>
      <c r="N192" s="126"/>
      <c r="O192" s="126"/>
      <c r="P192" s="126"/>
      <c r="Q192" s="126"/>
      <c r="R192" s="126" t="s">
        <v>67</v>
      </c>
      <c r="S192" s="135"/>
      <c r="T192" s="135"/>
      <c r="U192" s="135"/>
      <c r="V192" s="135"/>
      <c r="W192" s="135"/>
      <c r="X192" s="135"/>
      <c r="Y192" s="125"/>
      <c r="Z192" s="125"/>
      <c r="AA192" s="125"/>
      <c r="AB192" s="125"/>
      <c r="AC192" s="125"/>
      <c r="AD192" s="125"/>
      <c r="AE192" s="125"/>
      <c r="AF192" s="125"/>
      <c r="AG192" s="125"/>
      <c r="AH192" s="125"/>
      <c r="AI192" s="125"/>
      <c r="AJ192" s="125"/>
      <c r="AK192" s="125"/>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c r="FG192" s="18"/>
      <c r="FH192" s="18"/>
      <c r="FI192" s="18"/>
      <c r="FJ192" s="18"/>
      <c r="FK192" s="18"/>
      <c r="FL192" s="18"/>
      <c r="FM192" s="18"/>
      <c r="FN192" s="18"/>
      <c r="FO192" s="18"/>
      <c r="FP192" s="18"/>
      <c r="FQ192" s="18"/>
      <c r="FR192" s="18"/>
      <c r="FS192" s="18"/>
      <c r="FT192" s="18"/>
      <c r="FU192" s="18"/>
      <c r="FV192" s="18"/>
      <c r="FW192" s="18"/>
      <c r="FX192" s="18"/>
      <c r="FY192" s="18"/>
      <c r="FZ192" s="18"/>
      <c r="GA192" s="18"/>
      <c r="GB192" s="18"/>
      <c r="GC192" s="18"/>
      <c r="GD192" s="18"/>
      <c r="GE192" s="18"/>
      <c r="GF192" s="18"/>
      <c r="GG192" s="18"/>
      <c r="GH192" s="18"/>
      <c r="GI192" s="18"/>
      <c r="GJ192" s="18"/>
      <c r="GK192" s="18"/>
      <c r="GL192" s="18"/>
      <c r="GM192" s="18"/>
      <c r="GN192" s="18"/>
      <c r="GO192" s="18"/>
      <c r="GP192" s="18"/>
    </row>
    <row r="193" spans="1:198" x14ac:dyDescent="0.25">
      <c r="A193" s="126" t="s">
        <v>70</v>
      </c>
      <c r="B193" s="126"/>
      <c r="C193" s="126"/>
      <c r="D193" s="126"/>
      <c r="E193" s="126" t="s">
        <v>71</v>
      </c>
      <c r="F193" s="126"/>
      <c r="G193" s="126"/>
      <c r="H193" s="126"/>
      <c r="I193" s="126"/>
      <c r="J193" s="126"/>
      <c r="K193" s="126"/>
      <c r="L193" s="126"/>
      <c r="M193" s="126" t="s">
        <v>72</v>
      </c>
      <c r="N193" s="126"/>
      <c r="O193" s="126"/>
      <c r="P193" s="126"/>
      <c r="Q193" s="126"/>
      <c r="R193" s="126" t="s">
        <v>73</v>
      </c>
      <c r="S193" s="126"/>
      <c r="T193" s="126"/>
      <c r="U193" s="126"/>
      <c r="V193" s="126"/>
      <c r="W193" s="126"/>
      <c r="X193" s="126"/>
      <c r="Y193" s="125"/>
      <c r="Z193" s="125"/>
      <c r="AA193" s="125"/>
      <c r="AB193" s="125"/>
      <c r="AC193" s="125"/>
      <c r="AD193" s="125"/>
      <c r="AE193" s="125"/>
      <c r="AF193" s="125"/>
      <c r="AG193" s="125"/>
      <c r="AH193" s="125"/>
      <c r="AI193" s="125"/>
      <c r="AJ193" s="125"/>
      <c r="AK193" s="125"/>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c r="FG193" s="18"/>
      <c r="FH193" s="18"/>
      <c r="FI193" s="18"/>
      <c r="FJ193" s="18"/>
      <c r="FK193" s="18"/>
      <c r="FL193" s="18"/>
      <c r="FM193" s="18"/>
      <c r="FN193" s="18"/>
      <c r="FO193" s="18"/>
      <c r="FP193" s="18"/>
      <c r="FQ193" s="18"/>
      <c r="FR193" s="18"/>
      <c r="FS193" s="18"/>
      <c r="FT193" s="18"/>
      <c r="FU193" s="18"/>
      <c r="FV193" s="18"/>
      <c r="FW193" s="18"/>
      <c r="FX193" s="18"/>
      <c r="FY193" s="18"/>
      <c r="FZ193" s="18"/>
      <c r="GA193" s="18"/>
      <c r="GB193" s="18"/>
      <c r="GC193" s="18"/>
      <c r="GD193" s="18"/>
      <c r="GE193" s="18"/>
      <c r="GF193" s="18"/>
      <c r="GG193" s="18"/>
      <c r="GH193" s="18"/>
      <c r="GI193" s="18"/>
      <c r="GJ193" s="18"/>
      <c r="GK193" s="18"/>
      <c r="GL193" s="18"/>
      <c r="GM193" s="18"/>
      <c r="GN193" s="18"/>
      <c r="GO193" s="18"/>
      <c r="GP193" s="18"/>
    </row>
    <row r="194" spans="1:198" x14ac:dyDescent="0.25">
      <c r="A194" s="53" t="s">
        <v>37</v>
      </c>
      <c r="B194" s="46"/>
      <c r="C194" s="46"/>
      <c r="D194" s="46"/>
      <c r="E194" s="46"/>
      <c r="F194" s="46"/>
      <c r="G194" s="46"/>
      <c r="H194" s="46"/>
      <c r="I194" s="46"/>
      <c r="J194" s="46"/>
      <c r="K194" s="46"/>
      <c r="L194" s="46"/>
      <c r="M194" s="47"/>
      <c r="N194" s="4"/>
      <c r="O194" s="48" t="s">
        <v>38</v>
      </c>
      <c r="P194" s="49"/>
      <c r="Q194" s="49"/>
      <c r="R194" s="49"/>
      <c r="S194" s="49"/>
      <c r="T194" s="49"/>
      <c r="U194" s="49"/>
      <c r="V194" s="45"/>
      <c r="W194" s="16"/>
      <c r="X194" s="48" t="s">
        <v>39</v>
      </c>
      <c r="Y194" s="49"/>
      <c r="Z194" s="49"/>
      <c r="AA194" s="49"/>
      <c r="AB194" s="49"/>
      <c r="AC194" s="49"/>
      <c r="AD194" s="49"/>
      <c r="AE194" s="45"/>
      <c r="AF194" s="48" t="s">
        <v>40</v>
      </c>
      <c r="AG194" s="49"/>
      <c r="AH194" s="49"/>
      <c r="AI194" s="49"/>
      <c r="AJ194" s="49"/>
      <c r="AK194" s="45"/>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c r="FG194" s="18"/>
      <c r="FH194" s="18"/>
      <c r="FI194" s="18"/>
      <c r="FJ194" s="18"/>
      <c r="FK194" s="18"/>
      <c r="FL194" s="18"/>
      <c r="FM194" s="18"/>
      <c r="FN194" s="18"/>
      <c r="FO194" s="18"/>
      <c r="FP194" s="18"/>
      <c r="FQ194" s="18"/>
      <c r="FR194" s="18"/>
      <c r="FS194" s="18"/>
      <c r="FT194" s="18"/>
      <c r="FU194" s="18"/>
      <c r="FV194" s="18"/>
      <c r="FW194" s="18"/>
      <c r="FX194" s="18"/>
      <c r="FY194" s="18"/>
      <c r="FZ194" s="18"/>
      <c r="GA194" s="18"/>
      <c r="GB194" s="18"/>
      <c r="GC194" s="18"/>
      <c r="GD194" s="18"/>
      <c r="GE194" s="18"/>
      <c r="GF194" s="18"/>
      <c r="GG194" s="18"/>
      <c r="GH194" s="18"/>
      <c r="GI194" s="18"/>
      <c r="GJ194" s="18"/>
      <c r="GK194" s="18"/>
      <c r="GL194" s="18"/>
      <c r="GM194" s="18"/>
      <c r="GN194" s="18"/>
      <c r="GO194" s="18"/>
      <c r="GP194" s="18"/>
    </row>
    <row r="195" spans="1:198" x14ac:dyDescent="0.25">
      <c r="A195" s="44" t="s">
        <v>96</v>
      </c>
      <c r="B195" s="45"/>
      <c r="C195" s="53" t="s">
        <v>42</v>
      </c>
      <c r="D195" s="46"/>
      <c r="E195" s="46"/>
      <c r="F195" s="46"/>
      <c r="G195" s="47"/>
      <c r="H195" s="46" t="s">
        <v>43</v>
      </c>
      <c r="I195" s="46"/>
      <c r="J195" s="46"/>
      <c r="K195" s="46"/>
      <c r="L195" s="46"/>
      <c r="M195" s="47"/>
      <c r="N195" s="17">
        <v>1</v>
      </c>
      <c r="O195" s="48" t="s">
        <v>44</v>
      </c>
      <c r="P195" s="49"/>
      <c r="Q195" s="49"/>
      <c r="R195" s="45"/>
      <c r="S195" s="48" t="s">
        <v>45</v>
      </c>
      <c r="T195" s="49"/>
      <c r="U195" s="49"/>
      <c r="V195" s="45"/>
      <c r="W195" s="16">
        <v>2</v>
      </c>
      <c r="X195" s="48" t="s">
        <v>44</v>
      </c>
      <c r="Y195" s="49"/>
      <c r="Z195" s="49"/>
      <c r="AA195" s="45"/>
      <c r="AB195" s="48" t="s">
        <v>45</v>
      </c>
      <c r="AC195" s="49"/>
      <c r="AD195" s="49"/>
      <c r="AE195" s="45"/>
      <c r="AF195" s="48" t="s">
        <v>46</v>
      </c>
      <c r="AG195" s="49"/>
      <c r="AH195" s="49"/>
      <c r="AI195" s="48" t="s">
        <v>47</v>
      </c>
      <c r="AJ195" s="49"/>
      <c r="AK195" s="45"/>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c r="DZ195" s="18"/>
      <c r="EA195" s="18"/>
      <c r="EB195" s="18"/>
      <c r="EC195" s="18"/>
      <c r="ED195" s="18"/>
      <c r="EE195" s="18"/>
      <c r="EF195" s="18"/>
      <c r="EG195" s="18"/>
      <c r="EH195" s="18"/>
      <c r="EI195" s="18"/>
      <c r="EJ195" s="18"/>
      <c r="EK195" s="18"/>
      <c r="EL195" s="18"/>
      <c r="EM195" s="18"/>
      <c r="EN195" s="18"/>
      <c r="EO195" s="18"/>
      <c r="EP195" s="18"/>
      <c r="EQ195" s="18"/>
      <c r="ER195" s="18"/>
      <c r="ES195" s="18"/>
      <c r="ET195" s="18"/>
      <c r="EU195" s="18"/>
      <c r="EV195" s="18"/>
      <c r="EW195" s="18"/>
      <c r="EX195" s="18"/>
      <c r="EY195" s="18"/>
      <c r="EZ195" s="18"/>
      <c r="FA195" s="18"/>
      <c r="FB195" s="18"/>
      <c r="FC195" s="18"/>
      <c r="FD195" s="18"/>
      <c r="FE195" s="18"/>
      <c r="FF195" s="18"/>
      <c r="FG195" s="18"/>
      <c r="FH195" s="18"/>
      <c r="FI195" s="18"/>
      <c r="FJ195" s="18"/>
      <c r="FK195" s="18"/>
      <c r="FL195" s="18"/>
      <c r="FM195" s="18"/>
      <c r="FN195" s="18"/>
      <c r="FO195" s="18"/>
      <c r="FP195" s="18"/>
      <c r="FQ195" s="18"/>
      <c r="FR195" s="18"/>
      <c r="FS195" s="18"/>
      <c r="FT195" s="18"/>
      <c r="FU195" s="18"/>
      <c r="FV195" s="18"/>
      <c r="FW195" s="18"/>
      <c r="FX195" s="18"/>
      <c r="FY195" s="18"/>
      <c r="FZ195" s="18"/>
      <c r="GA195" s="18"/>
      <c r="GB195" s="18"/>
      <c r="GC195" s="18"/>
      <c r="GD195" s="18"/>
      <c r="GE195" s="18"/>
      <c r="GF195" s="18"/>
      <c r="GG195" s="18"/>
      <c r="GH195" s="18"/>
      <c r="GI195" s="18"/>
      <c r="GJ195" s="18"/>
      <c r="GK195" s="18"/>
      <c r="GL195" s="18"/>
      <c r="GM195" s="18"/>
      <c r="GN195" s="18"/>
      <c r="GO195" s="18"/>
      <c r="GP195" s="18"/>
    </row>
    <row r="196" spans="1:198" x14ac:dyDescent="0.25">
      <c r="A196" s="40"/>
      <c r="B196" s="41"/>
      <c r="C196" s="40"/>
      <c r="D196" s="42"/>
      <c r="E196" s="42"/>
      <c r="F196" s="42"/>
      <c r="G196" s="43"/>
      <c r="H196" s="40"/>
      <c r="I196" s="42"/>
      <c r="J196" s="42"/>
      <c r="K196" s="42"/>
      <c r="L196" s="42"/>
      <c r="M196" s="43"/>
      <c r="N196" s="14" t="s">
        <v>48</v>
      </c>
      <c r="O196" s="59"/>
      <c r="P196" s="60"/>
      <c r="Q196" s="60"/>
      <c r="R196" s="61"/>
      <c r="S196" s="59"/>
      <c r="T196" s="60"/>
      <c r="U196" s="60"/>
      <c r="V196" s="61"/>
      <c r="W196" s="14" t="s">
        <v>50</v>
      </c>
      <c r="X196" s="59"/>
      <c r="Y196" s="60"/>
      <c r="Z196" s="60"/>
      <c r="AA196" s="61"/>
      <c r="AB196" s="59"/>
      <c r="AC196" s="60"/>
      <c r="AD196" s="60"/>
      <c r="AE196" s="61"/>
      <c r="AF196" s="40"/>
      <c r="AG196" s="91"/>
      <c r="AH196" s="91"/>
      <c r="AI196" s="59"/>
      <c r="AJ196" s="60"/>
      <c r="AK196" s="61"/>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8"/>
      <c r="EV196" s="18"/>
      <c r="EW196" s="18"/>
      <c r="EX196" s="18"/>
      <c r="EY196" s="18"/>
      <c r="EZ196" s="18"/>
      <c r="FA196" s="18"/>
      <c r="FB196" s="18"/>
      <c r="FC196" s="18"/>
      <c r="FD196" s="18"/>
      <c r="FE196" s="18"/>
      <c r="FF196" s="18"/>
      <c r="FG196" s="18"/>
      <c r="FH196" s="18"/>
      <c r="FI196" s="18"/>
      <c r="FJ196" s="18"/>
      <c r="FK196" s="18"/>
      <c r="FL196" s="18"/>
      <c r="FM196" s="18"/>
      <c r="FN196" s="18"/>
      <c r="FO196" s="18"/>
      <c r="FP196" s="18"/>
      <c r="FQ196" s="18"/>
      <c r="FR196" s="18"/>
      <c r="FS196" s="18"/>
      <c r="FT196" s="18"/>
      <c r="FU196" s="18"/>
      <c r="FV196" s="18"/>
      <c r="FW196" s="18"/>
      <c r="FX196" s="18"/>
      <c r="FY196" s="18"/>
      <c r="FZ196" s="18"/>
      <c r="GA196" s="18"/>
      <c r="GB196" s="18"/>
      <c r="GC196" s="18"/>
      <c r="GD196" s="18"/>
      <c r="GE196" s="18"/>
      <c r="GF196" s="18"/>
      <c r="GG196" s="18"/>
      <c r="GH196" s="18"/>
      <c r="GI196" s="18"/>
      <c r="GJ196" s="18"/>
      <c r="GK196" s="18"/>
      <c r="GL196" s="18"/>
      <c r="GM196" s="18"/>
      <c r="GN196" s="18"/>
      <c r="GO196" s="18"/>
      <c r="GP196" s="18"/>
    </row>
    <row r="197" spans="1:198" x14ac:dyDescent="0.25">
      <c r="A197" s="40"/>
      <c r="B197" s="41"/>
      <c r="C197" s="40"/>
      <c r="D197" s="42"/>
      <c r="E197" s="42"/>
      <c r="F197" s="42"/>
      <c r="G197" s="43"/>
      <c r="H197" s="40"/>
      <c r="I197" s="42"/>
      <c r="J197" s="42"/>
      <c r="K197" s="42"/>
      <c r="L197" s="42"/>
      <c r="M197" s="43"/>
      <c r="N197" s="14" t="s">
        <v>51</v>
      </c>
      <c r="O197" s="59"/>
      <c r="P197" s="60"/>
      <c r="Q197" s="60"/>
      <c r="R197" s="61"/>
      <c r="S197" s="59"/>
      <c r="T197" s="60"/>
      <c r="U197" s="60"/>
      <c r="V197" s="61"/>
      <c r="W197" s="14" t="s">
        <v>52</v>
      </c>
      <c r="X197" s="59"/>
      <c r="Y197" s="60"/>
      <c r="Z197" s="60"/>
      <c r="AA197" s="61"/>
      <c r="AB197" s="59"/>
      <c r="AC197" s="60"/>
      <c r="AD197" s="60"/>
      <c r="AE197" s="61"/>
      <c r="AF197" s="40"/>
      <c r="AG197" s="91"/>
      <c r="AH197" s="91"/>
      <c r="AI197" s="59"/>
      <c r="AJ197" s="60"/>
      <c r="AK197" s="61"/>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c r="DZ197" s="18"/>
      <c r="EA197" s="18"/>
      <c r="EB197" s="18"/>
      <c r="EC197" s="18"/>
      <c r="ED197" s="18"/>
      <c r="EE197" s="18"/>
      <c r="EF197" s="18"/>
      <c r="EG197" s="18"/>
      <c r="EH197" s="18"/>
      <c r="EI197" s="18"/>
      <c r="EJ197" s="18"/>
      <c r="EK197" s="18"/>
      <c r="EL197" s="18"/>
      <c r="EM197" s="18"/>
      <c r="EN197" s="18"/>
      <c r="EO197" s="18"/>
      <c r="EP197" s="18"/>
      <c r="EQ197" s="18"/>
      <c r="ER197" s="18"/>
      <c r="ES197" s="18"/>
      <c r="ET197" s="18"/>
      <c r="EU197" s="18"/>
      <c r="EV197" s="18"/>
      <c r="EW197" s="18"/>
      <c r="EX197" s="18"/>
      <c r="EY197" s="18"/>
      <c r="EZ197" s="18"/>
      <c r="FA197" s="18"/>
      <c r="FB197" s="18"/>
      <c r="FC197" s="18"/>
      <c r="FD197" s="18"/>
      <c r="FE197" s="18"/>
      <c r="FF197" s="18"/>
      <c r="FG197" s="18"/>
      <c r="FH197" s="18"/>
      <c r="FI197" s="18"/>
      <c r="FJ197" s="18"/>
      <c r="FK197" s="18"/>
      <c r="FL197" s="18"/>
      <c r="FM197" s="18"/>
      <c r="FN197" s="18"/>
      <c r="FO197" s="18"/>
      <c r="FP197" s="18"/>
      <c r="FQ197" s="18"/>
      <c r="FR197" s="18"/>
      <c r="FS197" s="18"/>
      <c r="FT197" s="18"/>
      <c r="FU197" s="18"/>
      <c r="FV197" s="18"/>
      <c r="FW197" s="18"/>
      <c r="FX197" s="18"/>
      <c r="FY197" s="18"/>
      <c r="FZ197" s="18"/>
      <c r="GA197" s="18"/>
      <c r="GB197" s="18"/>
      <c r="GC197" s="18"/>
      <c r="GD197" s="18"/>
      <c r="GE197" s="18"/>
      <c r="GF197" s="18"/>
      <c r="GG197" s="18"/>
      <c r="GH197" s="18"/>
      <c r="GI197" s="18"/>
      <c r="GJ197" s="18"/>
      <c r="GK197" s="18"/>
      <c r="GL197" s="18"/>
      <c r="GM197" s="18"/>
      <c r="GN197" s="18"/>
      <c r="GO197" s="18"/>
      <c r="GP197" s="18"/>
    </row>
    <row r="198" spans="1:198" x14ac:dyDescent="0.25">
      <c r="A198" s="40"/>
      <c r="B198" s="41"/>
      <c r="C198" s="40"/>
      <c r="D198" s="42"/>
      <c r="E198" s="42"/>
      <c r="F198" s="42"/>
      <c r="G198" s="43"/>
      <c r="H198" s="40"/>
      <c r="I198" s="42"/>
      <c r="J198" s="42"/>
      <c r="K198" s="42"/>
      <c r="L198" s="42"/>
      <c r="M198" s="43"/>
      <c r="N198" s="14" t="s">
        <v>53</v>
      </c>
      <c r="O198" s="59"/>
      <c r="P198" s="60"/>
      <c r="Q198" s="60"/>
      <c r="R198" s="61"/>
      <c r="S198" s="59"/>
      <c r="T198" s="60"/>
      <c r="U198" s="60"/>
      <c r="V198" s="61"/>
      <c r="W198" s="14" t="s">
        <v>54</v>
      </c>
      <c r="X198" s="59"/>
      <c r="Y198" s="60"/>
      <c r="Z198" s="60"/>
      <c r="AA198" s="61"/>
      <c r="AB198" s="59"/>
      <c r="AC198" s="60"/>
      <c r="AD198" s="60"/>
      <c r="AE198" s="61"/>
      <c r="AF198" s="40"/>
      <c r="AG198" s="91"/>
      <c r="AH198" s="91"/>
      <c r="AI198" s="59"/>
      <c r="AJ198" s="60"/>
      <c r="AK198" s="61"/>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c r="DZ198" s="18"/>
      <c r="EA198" s="18"/>
      <c r="EB198" s="18"/>
      <c r="EC198" s="18"/>
      <c r="ED198" s="18"/>
      <c r="EE198" s="18"/>
      <c r="EF198" s="18"/>
      <c r="EG198" s="18"/>
      <c r="EH198" s="18"/>
      <c r="EI198" s="18"/>
      <c r="EJ198" s="18"/>
      <c r="EK198" s="18"/>
      <c r="EL198" s="18"/>
      <c r="EM198" s="18"/>
      <c r="EN198" s="18"/>
      <c r="EO198" s="18"/>
      <c r="EP198" s="18"/>
      <c r="EQ198" s="18"/>
      <c r="ER198" s="18"/>
      <c r="ES198" s="18"/>
      <c r="ET198" s="18"/>
      <c r="EU198" s="18"/>
      <c r="EV198" s="18"/>
      <c r="EW198" s="18"/>
      <c r="EX198" s="18"/>
      <c r="EY198" s="18"/>
      <c r="EZ198" s="18"/>
      <c r="FA198" s="18"/>
      <c r="FB198" s="18"/>
      <c r="FC198" s="18"/>
      <c r="FD198" s="18"/>
      <c r="FE198" s="18"/>
      <c r="FF198" s="18"/>
      <c r="FG198" s="18"/>
      <c r="FH198" s="18"/>
      <c r="FI198" s="18"/>
      <c r="FJ198" s="18"/>
      <c r="FK198" s="18"/>
      <c r="FL198" s="18"/>
      <c r="FM198" s="18"/>
      <c r="FN198" s="18"/>
      <c r="FO198" s="18"/>
      <c r="FP198" s="18"/>
      <c r="FQ198" s="18"/>
      <c r="FR198" s="18"/>
      <c r="FS198" s="18"/>
      <c r="FT198" s="18"/>
      <c r="FU198" s="18"/>
      <c r="FV198" s="18"/>
      <c r="FW198" s="18"/>
      <c r="FX198" s="18"/>
      <c r="FY198" s="18"/>
      <c r="FZ198" s="18"/>
      <c r="GA198" s="18"/>
      <c r="GB198" s="18"/>
      <c r="GC198" s="18"/>
      <c r="GD198" s="18"/>
      <c r="GE198" s="18"/>
      <c r="GF198" s="18"/>
      <c r="GG198" s="18"/>
      <c r="GH198" s="18"/>
      <c r="GI198" s="18"/>
      <c r="GJ198" s="18"/>
      <c r="GK198" s="18"/>
      <c r="GL198" s="18"/>
      <c r="GM198" s="18"/>
      <c r="GN198" s="18"/>
      <c r="GO198" s="18"/>
      <c r="GP198" s="18"/>
    </row>
    <row r="199" spans="1:198" x14ac:dyDescent="0.25">
      <c r="A199" s="101" t="s">
        <v>133</v>
      </c>
      <c r="B199" s="102"/>
      <c r="C199" s="97"/>
      <c r="D199" s="98"/>
      <c r="E199" s="99"/>
      <c r="F199" s="100"/>
      <c r="G199" s="101" t="s">
        <v>134</v>
      </c>
      <c r="H199" s="102"/>
      <c r="I199" s="97"/>
      <c r="J199" s="107"/>
      <c r="K199" s="107"/>
      <c r="L199" s="107"/>
      <c r="M199" s="108"/>
      <c r="N199" s="109"/>
      <c r="O199" s="110"/>
      <c r="P199" s="110"/>
      <c r="Q199" s="110"/>
      <c r="R199" s="110"/>
      <c r="S199" s="137"/>
      <c r="T199" s="138"/>
      <c r="U199" s="138"/>
      <c r="V199" s="139"/>
      <c r="W199" s="14" t="s">
        <v>55</v>
      </c>
      <c r="X199" s="59"/>
      <c r="Y199" s="60"/>
      <c r="Z199" s="60"/>
      <c r="AA199" s="61"/>
      <c r="AB199" s="59"/>
      <c r="AC199" s="60"/>
      <c r="AD199" s="60"/>
      <c r="AE199" s="61"/>
      <c r="AF199" s="40"/>
      <c r="AG199" s="91"/>
      <c r="AH199" s="91"/>
      <c r="AI199" s="59"/>
      <c r="AJ199" s="60"/>
      <c r="AK199" s="61"/>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c r="DZ199" s="18"/>
      <c r="EA199" s="18"/>
      <c r="EB199" s="18"/>
      <c r="EC199" s="18"/>
      <c r="ED199" s="18"/>
      <c r="EE199" s="18"/>
      <c r="EF199" s="18"/>
      <c r="EG199" s="18"/>
      <c r="EH199" s="18"/>
      <c r="EI199" s="18"/>
      <c r="EJ199" s="18"/>
      <c r="EK199" s="18"/>
      <c r="EL199" s="18"/>
      <c r="EM199" s="18"/>
      <c r="EN199" s="18"/>
      <c r="EO199" s="18"/>
      <c r="EP199" s="18"/>
      <c r="EQ199" s="18"/>
      <c r="ER199" s="18"/>
      <c r="ES199" s="18"/>
      <c r="ET199" s="18"/>
      <c r="EU199" s="18"/>
      <c r="EV199" s="18"/>
      <c r="EW199" s="18"/>
      <c r="EX199" s="18"/>
      <c r="EY199" s="18"/>
      <c r="EZ199" s="18"/>
      <c r="FA199" s="18"/>
      <c r="FB199" s="18"/>
      <c r="FC199" s="18"/>
      <c r="FD199" s="18"/>
      <c r="FE199" s="18"/>
      <c r="FF199" s="18"/>
      <c r="FG199" s="18"/>
      <c r="FH199" s="18"/>
      <c r="FI199" s="18"/>
      <c r="FJ199" s="18"/>
      <c r="FK199" s="18"/>
      <c r="FL199" s="18"/>
      <c r="FM199" s="18"/>
      <c r="FN199" s="18"/>
      <c r="FO199" s="18"/>
      <c r="FP199" s="18"/>
      <c r="FQ199" s="18"/>
      <c r="FR199" s="18"/>
      <c r="FS199" s="18"/>
      <c r="FT199" s="18"/>
      <c r="FU199" s="18"/>
      <c r="FV199" s="18"/>
      <c r="FW199" s="18"/>
      <c r="FX199" s="18"/>
      <c r="FY199" s="18"/>
      <c r="FZ199" s="18"/>
      <c r="GA199" s="18"/>
      <c r="GB199" s="18"/>
      <c r="GC199" s="18"/>
      <c r="GD199" s="18"/>
      <c r="GE199" s="18"/>
      <c r="GF199" s="18"/>
      <c r="GG199" s="18"/>
      <c r="GH199" s="18"/>
      <c r="GI199" s="18"/>
      <c r="GJ199" s="18"/>
      <c r="GK199" s="18"/>
      <c r="GL199" s="18"/>
      <c r="GM199" s="18"/>
      <c r="GN199" s="18"/>
      <c r="GO199" s="18"/>
      <c r="GP199" s="18"/>
    </row>
    <row r="200" spans="1:198" ht="13.75" customHeight="1" thickBot="1" x14ac:dyDescent="0.3">
      <c r="A200" s="145" t="s">
        <v>112</v>
      </c>
      <c r="B200" s="145"/>
      <c r="C200" s="146"/>
      <c r="D200" s="146"/>
      <c r="E200" s="146"/>
      <c r="F200" s="147" t="s">
        <v>145</v>
      </c>
      <c r="G200" s="147"/>
      <c r="H200" s="146"/>
      <c r="I200" s="146"/>
      <c r="J200" s="146"/>
      <c r="K200" s="85" t="s">
        <v>146</v>
      </c>
      <c r="L200" s="85"/>
      <c r="M200" s="85"/>
      <c r="N200" s="15" t="s">
        <v>56</v>
      </c>
      <c r="O200" s="67">
        <f>C200*0.7</f>
        <v>0</v>
      </c>
      <c r="P200" s="68"/>
      <c r="Q200" s="68"/>
      <c r="R200" s="69"/>
      <c r="S200" s="67">
        <f>H200*0.7</f>
        <v>0</v>
      </c>
      <c r="T200" s="68"/>
      <c r="U200" s="68"/>
      <c r="V200" s="69"/>
      <c r="W200" s="15" t="s">
        <v>22</v>
      </c>
      <c r="X200" s="79">
        <f>SUM(X196:AA199)</f>
        <v>0</v>
      </c>
      <c r="Y200" s="95"/>
      <c r="Z200" s="95"/>
      <c r="AA200" s="96"/>
      <c r="AB200" s="79">
        <f>SUM(AB196:AE199)</f>
        <v>0</v>
      </c>
      <c r="AC200" s="80"/>
      <c r="AD200" s="80"/>
      <c r="AE200" s="81"/>
      <c r="AF200" s="103"/>
      <c r="AG200" s="104"/>
      <c r="AH200" s="104"/>
      <c r="AI200" s="79">
        <f>SUM(AI196:AK199)</f>
        <v>0</v>
      </c>
      <c r="AJ200" s="80"/>
      <c r="AK200" s="81"/>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c r="DZ200" s="18"/>
      <c r="EA200" s="18"/>
      <c r="EB200" s="18"/>
      <c r="EC200" s="18"/>
      <c r="ED200" s="18"/>
      <c r="EE200" s="18"/>
      <c r="EF200" s="18"/>
      <c r="EG200" s="18"/>
      <c r="EH200" s="18"/>
      <c r="EI200" s="18"/>
      <c r="EJ200" s="18"/>
      <c r="EK200" s="18"/>
      <c r="EL200" s="18"/>
      <c r="EM200" s="18"/>
      <c r="EN200" s="18"/>
      <c r="EO200" s="18"/>
      <c r="EP200" s="18"/>
      <c r="EQ200" s="18"/>
      <c r="ER200" s="18"/>
      <c r="ES200" s="18"/>
      <c r="ET200" s="18"/>
      <c r="EU200" s="18"/>
      <c r="EV200" s="18"/>
      <c r="EW200" s="18"/>
      <c r="EX200" s="18"/>
      <c r="EY200" s="18"/>
      <c r="EZ200" s="18"/>
      <c r="FA200" s="18"/>
      <c r="FB200" s="18"/>
      <c r="FC200" s="18"/>
      <c r="FD200" s="18"/>
      <c r="FE200" s="18"/>
      <c r="FF200" s="18"/>
      <c r="FG200" s="18"/>
      <c r="FH200" s="18"/>
      <c r="FI200" s="18"/>
      <c r="FJ200" s="18"/>
      <c r="FK200" s="18"/>
      <c r="FL200" s="18"/>
      <c r="FM200" s="18"/>
      <c r="FN200" s="18"/>
      <c r="FO200" s="18"/>
      <c r="FP200" s="18"/>
      <c r="FQ200" s="18"/>
      <c r="FR200" s="18"/>
      <c r="FS200" s="18"/>
      <c r="FT200" s="18"/>
      <c r="FU200" s="18"/>
      <c r="FV200" s="18"/>
      <c r="FW200" s="18"/>
      <c r="FX200" s="18"/>
      <c r="FY200" s="18"/>
      <c r="FZ200" s="18"/>
      <c r="GA200" s="18"/>
      <c r="GB200" s="18"/>
      <c r="GC200" s="18"/>
      <c r="GD200" s="18"/>
      <c r="GE200" s="18"/>
      <c r="GF200" s="18"/>
      <c r="GG200" s="18"/>
      <c r="GH200" s="18"/>
      <c r="GI200" s="18"/>
      <c r="GJ200" s="18"/>
      <c r="GK200" s="18"/>
      <c r="GL200" s="18"/>
      <c r="GM200" s="18"/>
      <c r="GN200" s="18"/>
      <c r="GO200" s="18"/>
      <c r="GP200" s="18"/>
    </row>
    <row r="201" spans="1:198" ht="13" thickTop="1" x14ac:dyDescent="0.25">
      <c r="A201" s="44" t="s">
        <v>97</v>
      </c>
      <c r="B201" s="45"/>
      <c r="C201" s="53" t="s">
        <v>42</v>
      </c>
      <c r="D201" s="46"/>
      <c r="E201" s="46"/>
      <c r="F201" s="46"/>
      <c r="G201" s="47"/>
      <c r="H201" s="46" t="s">
        <v>43</v>
      </c>
      <c r="I201" s="46"/>
      <c r="J201" s="46"/>
      <c r="K201" s="89"/>
      <c r="L201" s="89"/>
      <c r="M201" s="90"/>
      <c r="N201" s="17">
        <v>1</v>
      </c>
      <c r="O201" s="48" t="s">
        <v>44</v>
      </c>
      <c r="P201" s="49"/>
      <c r="Q201" s="49"/>
      <c r="R201" s="45"/>
      <c r="S201" s="48" t="s">
        <v>45</v>
      </c>
      <c r="T201" s="49"/>
      <c r="U201" s="49"/>
      <c r="V201" s="45"/>
      <c r="W201" s="16">
        <v>2</v>
      </c>
      <c r="X201" s="48" t="s">
        <v>44</v>
      </c>
      <c r="Y201" s="49"/>
      <c r="Z201" s="49"/>
      <c r="AA201" s="45"/>
      <c r="AB201" s="48" t="s">
        <v>45</v>
      </c>
      <c r="AC201" s="49"/>
      <c r="AD201" s="49"/>
      <c r="AE201" s="45"/>
      <c r="AF201" s="48" t="s">
        <v>46</v>
      </c>
      <c r="AG201" s="49"/>
      <c r="AH201" s="49"/>
      <c r="AI201" s="48" t="s">
        <v>47</v>
      </c>
      <c r="AJ201" s="49"/>
      <c r="AK201" s="45"/>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c r="DZ201" s="18"/>
      <c r="EA201" s="18"/>
      <c r="EB201" s="18"/>
      <c r="EC201" s="18"/>
      <c r="ED201" s="18"/>
      <c r="EE201" s="18"/>
      <c r="EF201" s="18"/>
      <c r="EG201" s="18"/>
      <c r="EH201" s="18"/>
      <c r="EI201" s="18"/>
      <c r="EJ201" s="18"/>
      <c r="EK201" s="18"/>
      <c r="EL201" s="18"/>
      <c r="EM201" s="18"/>
      <c r="EN201" s="18"/>
      <c r="EO201" s="18"/>
      <c r="EP201" s="18"/>
      <c r="EQ201" s="18"/>
      <c r="ER201" s="18"/>
      <c r="ES201" s="18"/>
      <c r="ET201" s="18"/>
      <c r="EU201" s="18"/>
      <c r="EV201" s="18"/>
      <c r="EW201" s="18"/>
      <c r="EX201" s="18"/>
      <c r="EY201" s="18"/>
      <c r="EZ201" s="18"/>
      <c r="FA201" s="18"/>
      <c r="FB201" s="18"/>
      <c r="FC201" s="18"/>
      <c r="FD201" s="18"/>
      <c r="FE201" s="18"/>
      <c r="FF201" s="18"/>
      <c r="FG201" s="18"/>
      <c r="FH201" s="18"/>
      <c r="FI201" s="18"/>
      <c r="FJ201" s="18"/>
      <c r="FK201" s="18"/>
      <c r="FL201" s="18"/>
      <c r="FM201" s="18"/>
      <c r="FN201" s="18"/>
      <c r="FO201" s="18"/>
      <c r="FP201" s="18"/>
      <c r="FQ201" s="18"/>
      <c r="FR201" s="18"/>
      <c r="FS201" s="18"/>
      <c r="FT201" s="18"/>
      <c r="FU201" s="18"/>
      <c r="FV201" s="18"/>
      <c r="FW201" s="18"/>
      <c r="FX201" s="18"/>
      <c r="FY201" s="18"/>
      <c r="FZ201" s="18"/>
      <c r="GA201" s="18"/>
      <c r="GB201" s="18"/>
      <c r="GC201" s="18"/>
      <c r="GD201" s="18"/>
      <c r="GE201" s="18"/>
      <c r="GF201" s="18"/>
      <c r="GG201" s="18"/>
      <c r="GH201" s="18"/>
      <c r="GI201" s="18"/>
      <c r="GJ201" s="18"/>
      <c r="GK201" s="18"/>
      <c r="GL201" s="18"/>
      <c r="GM201" s="18"/>
      <c r="GN201" s="18"/>
      <c r="GO201" s="18"/>
      <c r="GP201" s="18"/>
    </row>
    <row r="202" spans="1:198" x14ac:dyDescent="0.25">
      <c r="A202" s="40"/>
      <c r="B202" s="41"/>
      <c r="C202" s="40"/>
      <c r="D202" s="42"/>
      <c r="E202" s="42"/>
      <c r="F202" s="42"/>
      <c r="G202" s="43"/>
      <c r="H202" s="40"/>
      <c r="I202" s="42"/>
      <c r="J202" s="42"/>
      <c r="K202" s="42"/>
      <c r="L202" s="42"/>
      <c r="M202" s="43"/>
      <c r="N202" s="14" t="s">
        <v>48</v>
      </c>
      <c r="O202" s="59"/>
      <c r="P202" s="60"/>
      <c r="Q202" s="60"/>
      <c r="R202" s="61"/>
      <c r="S202" s="59"/>
      <c r="T202" s="60"/>
      <c r="U202" s="60"/>
      <c r="V202" s="61"/>
      <c r="W202" s="14" t="s">
        <v>50</v>
      </c>
      <c r="X202" s="59"/>
      <c r="Y202" s="60"/>
      <c r="Z202" s="60"/>
      <c r="AA202" s="61"/>
      <c r="AB202" s="59"/>
      <c r="AC202" s="60"/>
      <c r="AD202" s="60"/>
      <c r="AE202" s="61"/>
      <c r="AF202" s="40"/>
      <c r="AG202" s="91"/>
      <c r="AH202" s="91"/>
      <c r="AI202" s="59"/>
      <c r="AJ202" s="60"/>
      <c r="AK202" s="61"/>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c r="DZ202" s="18"/>
      <c r="EA202" s="18"/>
      <c r="EB202" s="18"/>
      <c r="EC202" s="18"/>
      <c r="ED202" s="18"/>
      <c r="EE202" s="18"/>
      <c r="EF202" s="18"/>
      <c r="EG202" s="18"/>
      <c r="EH202" s="18"/>
      <c r="EI202" s="18"/>
      <c r="EJ202" s="18"/>
      <c r="EK202" s="18"/>
      <c r="EL202" s="18"/>
      <c r="EM202" s="18"/>
      <c r="EN202" s="18"/>
      <c r="EO202" s="18"/>
      <c r="EP202" s="18"/>
      <c r="EQ202" s="18"/>
      <c r="ER202" s="18"/>
      <c r="ES202" s="18"/>
      <c r="ET202" s="18"/>
      <c r="EU202" s="18"/>
      <c r="EV202" s="18"/>
      <c r="EW202" s="18"/>
      <c r="EX202" s="18"/>
      <c r="EY202" s="18"/>
      <c r="EZ202" s="18"/>
      <c r="FA202" s="18"/>
      <c r="FB202" s="18"/>
      <c r="FC202" s="18"/>
      <c r="FD202" s="18"/>
      <c r="FE202" s="18"/>
      <c r="FF202" s="18"/>
      <c r="FG202" s="18"/>
      <c r="FH202" s="18"/>
      <c r="FI202" s="18"/>
      <c r="FJ202" s="18"/>
      <c r="FK202" s="18"/>
      <c r="FL202" s="18"/>
      <c r="FM202" s="18"/>
      <c r="FN202" s="18"/>
      <c r="FO202" s="18"/>
      <c r="FP202" s="18"/>
      <c r="FQ202" s="18"/>
      <c r="FR202" s="18"/>
      <c r="FS202" s="18"/>
      <c r="FT202" s="18"/>
      <c r="FU202" s="18"/>
      <c r="FV202" s="18"/>
      <c r="FW202" s="18"/>
      <c r="FX202" s="18"/>
      <c r="FY202" s="18"/>
      <c r="FZ202" s="18"/>
      <c r="GA202" s="18"/>
      <c r="GB202" s="18"/>
      <c r="GC202" s="18"/>
      <c r="GD202" s="18"/>
      <c r="GE202" s="18"/>
      <c r="GF202" s="18"/>
      <c r="GG202" s="18"/>
      <c r="GH202" s="18"/>
      <c r="GI202" s="18"/>
      <c r="GJ202" s="18"/>
      <c r="GK202" s="18"/>
      <c r="GL202" s="18"/>
      <c r="GM202" s="18"/>
      <c r="GN202" s="18"/>
      <c r="GO202" s="18"/>
      <c r="GP202" s="18"/>
    </row>
    <row r="203" spans="1:198" x14ac:dyDescent="0.25">
      <c r="A203" s="40"/>
      <c r="B203" s="41"/>
      <c r="C203" s="40"/>
      <c r="D203" s="42"/>
      <c r="E203" s="42"/>
      <c r="F203" s="42"/>
      <c r="G203" s="43"/>
      <c r="H203" s="40"/>
      <c r="I203" s="42"/>
      <c r="J203" s="42"/>
      <c r="K203" s="42"/>
      <c r="L203" s="42"/>
      <c r="M203" s="43"/>
      <c r="N203" s="14" t="s">
        <v>51</v>
      </c>
      <c r="O203" s="59"/>
      <c r="P203" s="60"/>
      <c r="Q203" s="60"/>
      <c r="R203" s="61"/>
      <c r="S203" s="59"/>
      <c r="T203" s="60"/>
      <c r="U203" s="60"/>
      <c r="V203" s="61"/>
      <c r="W203" s="14" t="s">
        <v>52</v>
      </c>
      <c r="X203" s="59"/>
      <c r="Y203" s="60"/>
      <c r="Z203" s="60"/>
      <c r="AA203" s="61"/>
      <c r="AB203" s="59"/>
      <c r="AC203" s="60"/>
      <c r="AD203" s="60"/>
      <c r="AE203" s="61"/>
      <c r="AF203" s="40"/>
      <c r="AG203" s="91"/>
      <c r="AH203" s="91"/>
      <c r="AI203" s="59"/>
      <c r="AJ203" s="60"/>
      <c r="AK203" s="61"/>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c r="DZ203" s="18"/>
      <c r="EA203" s="18"/>
      <c r="EB203" s="18"/>
      <c r="EC203" s="18"/>
      <c r="ED203" s="18"/>
      <c r="EE203" s="18"/>
      <c r="EF203" s="18"/>
      <c r="EG203" s="18"/>
      <c r="EH203" s="18"/>
      <c r="EI203" s="18"/>
      <c r="EJ203" s="18"/>
      <c r="EK203" s="18"/>
      <c r="EL203" s="18"/>
      <c r="EM203" s="18"/>
      <c r="EN203" s="18"/>
      <c r="EO203" s="18"/>
      <c r="EP203" s="18"/>
      <c r="EQ203" s="18"/>
      <c r="ER203" s="18"/>
      <c r="ES203" s="18"/>
      <c r="ET203" s="18"/>
      <c r="EU203" s="18"/>
      <c r="EV203" s="18"/>
      <c r="EW203" s="18"/>
      <c r="EX203" s="18"/>
      <c r="EY203" s="18"/>
      <c r="EZ203" s="18"/>
      <c r="FA203" s="18"/>
      <c r="FB203" s="18"/>
      <c r="FC203" s="18"/>
      <c r="FD203" s="18"/>
      <c r="FE203" s="18"/>
      <c r="FF203" s="18"/>
      <c r="FG203" s="18"/>
      <c r="FH203" s="18"/>
      <c r="FI203" s="18"/>
      <c r="FJ203" s="18"/>
      <c r="FK203" s="18"/>
      <c r="FL203" s="18"/>
      <c r="FM203" s="18"/>
      <c r="FN203" s="18"/>
      <c r="FO203" s="18"/>
      <c r="FP203" s="18"/>
      <c r="FQ203" s="18"/>
      <c r="FR203" s="18"/>
      <c r="FS203" s="18"/>
      <c r="FT203" s="18"/>
      <c r="FU203" s="18"/>
      <c r="FV203" s="18"/>
      <c r="FW203" s="18"/>
      <c r="FX203" s="18"/>
      <c r="FY203" s="18"/>
      <c r="FZ203" s="18"/>
      <c r="GA203" s="18"/>
      <c r="GB203" s="18"/>
      <c r="GC203" s="18"/>
      <c r="GD203" s="18"/>
      <c r="GE203" s="18"/>
      <c r="GF203" s="18"/>
      <c r="GG203" s="18"/>
      <c r="GH203" s="18"/>
      <c r="GI203" s="18"/>
      <c r="GJ203" s="18"/>
      <c r="GK203" s="18"/>
      <c r="GL203" s="18"/>
      <c r="GM203" s="18"/>
      <c r="GN203" s="18"/>
      <c r="GO203" s="18"/>
      <c r="GP203" s="18"/>
    </row>
    <row r="204" spans="1:198" x14ac:dyDescent="0.25">
      <c r="A204" s="40"/>
      <c r="B204" s="41"/>
      <c r="C204" s="40"/>
      <c r="D204" s="42"/>
      <c r="E204" s="42"/>
      <c r="F204" s="42"/>
      <c r="G204" s="43"/>
      <c r="H204" s="40"/>
      <c r="I204" s="42"/>
      <c r="J204" s="42"/>
      <c r="K204" s="42"/>
      <c r="L204" s="42"/>
      <c r="M204" s="43"/>
      <c r="N204" s="14" t="s">
        <v>53</v>
      </c>
      <c r="O204" s="59"/>
      <c r="P204" s="60"/>
      <c r="Q204" s="60"/>
      <c r="R204" s="61"/>
      <c r="S204" s="59"/>
      <c r="T204" s="60"/>
      <c r="U204" s="60"/>
      <c r="V204" s="61"/>
      <c r="W204" s="14" t="s">
        <v>54</v>
      </c>
      <c r="X204" s="59"/>
      <c r="Y204" s="60"/>
      <c r="Z204" s="60"/>
      <c r="AA204" s="61"/>
      <c r="AB204" s="59"/>
      <c r="AC204" s="60"/>
      <c r="AD204" s="60"/>
      <c r="AE204" s="61"/>
      <c r="AF204" s="40"/>
      <c r="AG204" s="91"/>
      <c r="AH204" s="91"/>
      <c r="AI204" s="59"/>
      <c r="AJ204" s="60"/>
      <c r="AK204" s="61"/>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c r="DZ204" s="18"/>
      <c r="EA204" s="18"/>
      <c r="EB204" s="18"/>
      <c r="EC204" s="18"/>
      <c r="ED204" s="18"/>
      <c r="EE204" s="18"/>
      <c r="EF204" s="18"/>
      <c r="EG204" s="18"/>
      <c r="EH204" s="18"/>
      <c r="EI204" s="18"/>
      <c r="EJ204" s="18"/>
      <c r="EK204" s="18"/>
      <c r="EL204" s="18"/>
      <c r="EM204" s="18"/>
      <c r="EN204" s="18"/>
      <c r="EO204" s="18"/>
      <c r="EP204" s="18"/>
      <c r="EQ204" s="18"/>
      <c r="ER204" s="18"/>
      <c r="ES204" s="18"/>
      <c r="ET204" s="18"/>
      <c r="EU204" s="18"/>
      <c r="EV204" s="18"/>
      <c r="EW204" s="18"/>
      <c r="EX204" s="18"/>
      <c r="EY204" s="18"/>
      <c r="EZ204" s="18"/>
      <c r="FA204" s="18"/>
      <c r="FB204" s="18"/>
      <c r="FC204" s="18"/>
      <c r="FD204" s="18"/>
      <c r="FE204" s="18"/>
      <c r="FF204" s="18"/>
      <c r="FG204" s="18"/>
      <c r="FH204" s="18"/>
      <c r="FI204" s="18"/>
      <c r="FJ204" s="18"/>
      <c r="FK204" s="18"/>
      <c r="FL204" s="18"/>
      <c r="FM204" s="18"/>
      <c r="FN204" s="18"/>
      <c r="FO204" s="18"/>
      <c r="FP204" s="18"/>
      <c r="FQ204" s="18"/>
      <c r="FR204" s="18"/>
      <c r="FS204" s="18"/>
      <c r="FT204" s="18"/>
      <c r="FU204" s="18"/>
      <c r="FV204" s="18"/>
      <c r="FW204" s="18"/>
      <c r="FX204" s="18"/>
      <c r="FY204" s="18"/>
      <c r="FZ204" s="18"/>
      <c r="GA204" s="18"/>
      <c r="GB204" s="18"/>
      <c r="GC204" s="18"/>
      <c r="GD204" s="18"/>
      <c r="GE204" s="18"/>
      <c r="GF204" s="18"/>
      <c r="GG204" s="18"/>
      <c r="GH204" s="18"/>
      <c r="GI204" s="18"/>
      <c r="GJ204" s="18"/>
      <c r="GK204" s="18"/>
      <c r="GL204" s="18"/>
      <c r="GM204" s="18"/>
      <c r="GN204" s="18"/>
      <c r="GO204" s="18"/>
      <c r="GP204" s="18"/>
    </row>
    <row r="205" spans="1:198" x14ac:dyDescent="0.25">
      <c r="A205" s="101" t="s">
        <v>133</v>
      </c>
      <c r="B205" s="102"/>
      <c r="C205" s="97"/>
      <c r="D205" s="98"/>
      <c r="E205" s="99"/>
      <c r="F205" s="100"/>
      <c r="G205" s="101" t="s">
        <v>134</v>
      </c>
      <c r="H205" s="102"/>
      <c r="I205" s="97"/>
      <c r="J205" s="107"/>
      <c r="K205" s="107"/>
      <c r="L205" s="107"/>
      <c r="M205" s="108"/>
      <c r="N205" s="109"/>
      <c r="O205" s="110"/>
      <c r="P205" s="110"/>
      <c r="Q205" s="110"/>
      <c r="R205" s="110"/>
      <c r="S205" s="137"/>
      <c r="T205" s="138"/>
      <c r="U205" s="138"/>
      <c r="V205" s="139"/>
      <c r="W205" s="14" t="s">
        <v>55</v>
      </c>
      <c r="X205" s="59"/>
      <c r="Y205" s="60"/>
      <c r="Z205" s="60"/>
      <c r="AA205" s="61"/>
      <c r="AB205" s="59"/>
      <c r="AC205" s="60"/>
      <c r="AD205" s="60"/>
      <c r="AE205" s="61"/>
      <c r="AF205" s="40"/>
      <c r="AG205" s="91"/>
      <c r="AH205" s="91"/>
      <c r="AI205" s="59"/>
      <c r="AJ205" s="60"/>
      <c r="AK205" s="61"/>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18"/>
      <c r="CI205" s="18"/>
      <c r="CJ205" s="18"/>
      <c r="CK205" s="18"/>
      <c r="CL205" s="18"/>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c r="DM205" s="18"/>
      <c r="DN205" s="18"/>
      <c r="DO205" s="18"/>
      <c r="DP205" s="18"/>
      <c r="DQ205" s="18"/>
      <c r="DR205" s="18"/>
      <c r="DS205" s="18"/>
      <c r="DT205" s="18"/>
      <c r="DU205" s="18"/>
      <c r="DV205" s="18"/>
      <c r="DW205" s="18"/>
      <c r="DX205" s="18"/>
      <c r="DY205" s="18"/>
      <c r="DZ205" s="18"/>
      <c r="EA205" s="18"/>
      <c r="EB205" s="18"/>
      <c r="EC205" s="18"/>
      <c r="ED205" s="18"/>
      <c r="EE205" s="18"/>
      <c r="EF205" s="18"/>
      <c r="EG205" s="18"/>
      <c r="EH205" s="18"/>
      <c r="EI205" s="18"/>
      <c r="EJ205" s="18"/>
      <c r="EK205" s="18"/>
      <c r="EL205" s="18"/>
      <c r="EM205" s="18"/>
      <c r="EN205" s="18"/>
      <c r="EO205" s="18"/>
      <c r="EP205" s="18"/>
      <c r="EQ205" s="18"/>
      <c r="ER205" s="18"/>
      <c r="ES205" s="18"/>
      <c r="ET205" s="18"/>
      <c r="EU205" s="18"/>
      <c r="EV205" s="18"/>
      <c r="EW205" s="18"/>
      <c r="EX205" s="18"/>
      <c r="EY205" s="18"/>
      <c r="EZ205" s="18"/>
      <c r="FA205" s="18"/>
      <c r="FB205" s="18"/>
      <c r="FC205" s="18"/>
      <c r="FD205" s="18"/>
      <c r="FE205" s="18"/>
      <c r="FF205" s="18"/>
      <c r="FG205" s="18"/>
      <c r="FH205" s="18"/>
      <c r="FI205" s="18"/>
      <c r="FJ205" s="18"/>
      <c r="FK205" s="18"/>
      <c r="FL205" s="18"/>
      <c r="FM205" s="18"/>
      <c r="FN205" s="18"/>
      <c r="FO205" s="18"/>
      <c r="FP205" s="18"/>
      <c r="FQ205" s="18"/>
      <c r="FR205" s="18"/>
      <c r="FS205" s="18"/>
      <c r="FT205" s="18"/>
      <c r="FU205" s="18"/>
      <c r="FV205" s="18"/>
      <c r="FW205" s="18"/>
      <c r="FX205" s="18"/>
      <c r="FY205" s="18"/>
      <c r="FZ205" s="18"/>
      <c r="GA205" s="18"/>
      <c r="GB205" s="18"/>
      <c r="GC205" s="18"/>
      <c r="GD205" s="18"/>
      <c r="GE205" s="18"/>
      <c r="GF205" s="18"/>
      <c r="GG205" s="18"/>
      <c r="GH205" s="18"/>
      <c r="GI205" s="18"/>
      <c r="GJ205" s="18"/>
      <c r="GK205" s="18"/>
      <c r="GL205" s="18"/>
      <c r="GM205" s="18"/>
      <c r="GN205" s="18"/>
      <c r="GO205" s="18"/>
      <c r="GP205" s="18"/>
    </row>
    <row r="206" spans="1:198" ht="13.75" customHeight="1" thickBot="1" x14ac:dyDescent="0.3">
      <c r="A206" s="145" t="s">
        <v>112</v>
      </c>
      <c r="B206" s="145"/>
      <c r="C206" s="146"/>
      <c r="D206" s="146"/>
      <c r="E206" s="146"/>
      <c r="F206" s="147" t="s">
        <v>145</v>
      </c>
      <c r="G206" s="147"/>
      <c r="H206" s="146"/>
      <c r="I206" s="146"/>
      <c r="J206" s="146"/>
      <c r="K206" s="85" t="s">
        <v>146</v>
      </c>
      <c r="L206" s="85"/>
      <c r="M206" s="85"/>
      <c r="N206" s="15" t="s">
        <v>56</v>
      </c>
      <c r="O206" s="67">
        <f>C206*0.7</f>
        <v>0</v>
      </c>
      <c r="P206" s="68"/>
      <c r="Q206" s="68"/>
      <c r="R206" s="69"/>
      <c r="S206" s="67">
        <f>H206*0.7</f>
        <v>0</v>
      </c>
      <c r="T206" s="68"/>
      <c r="U206" s="68"/>
      <c r="V206" s="69"/>
      <c r="W206" s="15" t="s">
        <v>22</v>
      </c>
      <c r="X206" s="79">
        <f>SUM(X202:AA205)</f>
        <v>0</v>
      </c>
      <c r="Y206" s="95"/>
      <c r="Z206" s="95"/>
      <c r="AA206" s="96"/>
      <c r="AB206" s="79">
        <f>SUM(AB202:AE205)</f>
        <v>0</v>
      </c>
      <c r="AC206" s="80"/>
      <c r="AD206" s="80"/>
      <c r="AE206" s="81"/>
      <c r="AF206" s="103"/>
      <c r="AG206" s="104"/>
      <c r="AH206" s="104"/>
      <c r="AI206" s="79">
        <f>SUM(AI202:AK205)</f>
        <v>0</v>
      </c>
      <c r="AJ206" s="80"/>
      <c r="AK206" s="81"/>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8"/>
      <c r="EV206" s="18"/>
      <c r="EW206" s="18"/>
      <c r="EX206" s="18"/>
      <c r="EY206" s="18"/>
      <c r="EZ206" s="18"/>
      <c r="FA206" s="18"/>
      <c r="FB206" s="18"/>
      <c r="FC206" s="18"/>
      <c r="FD206" s="18"/>
      <c r="FE206" s="18"/>
      <c r="FF206" s="18"/>
      <c r="FG206" s="18"/>
      <c r="FH206" s="18"/>
      <c r="FI206" s="18"/>
      <c r="FJ206" s="18"/>
      <c r="FK206" s="18"/>
      <c r="FL206" s="18"/>
      <c r="FM206" s="18"/>
      <c r="FN206" s="18"/>
      <c r="FO206" s="18"/>
      <c r="FP206" s="18"/>
      <c r="FQ206" s="18"/>
      <c r="FR206" s="18"/>
      <c r="FS206" s="18"/>
      <c r="FT206" s="18"/>
      <c r="FU206" s="18"/>
      <c r="FV206" s="18"/>
      <c r="FW206" s="18"/>
      <c r="FX206" s="18"/>
      <c r="FY206" s="18"/>
      <c r="FZ206" s="18"/>
      <c r="GA206" s="18"/>
      <c r="GB206" s="18"/>
      <c r="GC206" s="18"/>
      <c r="GD206" s="18"/>
      <c r="GE206" s="18"/>
      <c r="GF206" s="18"/>
      <c r="GG206" s="18"/>
      <c r="GH206" s="18"/>
      <c r="GI206" s="18"/>
      <c r="GJ206" s="18"/>
      <c r="GK206" s="18"/>
      <c r="GL206" s="18"/>
      <c r="GM206" s="18"/>
      <c r="GN206" s="18"/>
      <c r="GO206" s="18"/>
      <c r="GP206" s="18"/>
    </row>
    <row r="207" spans="1:198" ht="13" thickTop="1" x14ac:dyDescent="0.25">
      <c r="A207" s="44" t="s">
        <v>98</v>
      </c>
      <c r="B207" s="45"/>
      <c r="C207" s="53" t="s">
        <v>42</v>
      </c>
      <c r="D207" s="46"/>
      <c r="E207" s="46"/>
      <c r="F207" s="46"/>
      <c r="G207" s="47"/>
      <c r="H207" s="46" t="s">
        <v>43</v>
      </c>
      <c r="I207" s="46"/>
      <c r="J207" s="46"/>
      <c r="K207" s="89"/>
      <c r="L207" s="89"/>
      <c r="M207" s="90"/>
      <c r="N207" s="17">
        <v>1</v>
      </c>
      <c r="O207" s="48" t="s">
        <v>44</v>
      </c>
      <c r="P207" s="49"/>
      <c r="Q207" s="49"/>
      <c r="R207" s="45"/>
      <c r="S207" s="48" t="s">
        <v>45</v>
      </c>
      <c r="T207" s="49"/>
      <c r="U207" s="49"/>
      <c r="V207" s="45"/>
      <c r="W207" s="16">
        <v>2</v>
      </c>
      <c r="X207" s="48" t="s">
        <v>44</v>
      </c>
      <c r="Y207" s="49"/>
      <c r="Z207" s="49"/>
      <c r="AA207" s="45"/>
      <c r="AB207" s="48" t="s">
        <v>45</v>
      </c>
      <c r="AC207" s="49"/>
      <c r="AD207" s="49"/>
      <c r="AE207" s="45"/>
      <c r="AF207" s="48" t="s">
        <v>46</v>
      </c>
      <c r="AG207" s="49"/>
      <c r="AH207" s="49"/>
      <c r="AI207" s="48" t="s">
        <v>47</v>
      </c>
      <c r="AJ207" s="49"/>
      <c r="AK207" s="45"/>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18"/>
      <c r="CI207" s="18"/>
      <c r="CJ207" s="18"/>
      <c r="CK207" s="18"/>
      <c r="CL207" s="18"/>
      <c r="CM207" s="18"/>
      <c r="CN207" s="18"/>
      <c r="CO207" s="18"/>
      <c r="CP207" s="18"/>
      <c r="CQ207" s="18"/>
      <c r="CR207" s="18"/>
      <c r="CS207" s="18"/>
      <c r="CT207" s="18"/>
      <c r="CU207" s="18"/>
      <c r="CV207" s="18"/>
      <c r="CW207" s="18"/>
      <c r="CX207" s="18"/>
      <c r="CY207" s="18"/>
      <c r="CZ207" s="18"/>
      <c r="DA207" s="18"/>
      <c r="DB207" s="18"/>
      <c r="DC207" s="18"/>
      <c r="DD207" s="18"/>
      <c r="DE207" s="18"/>
      <c r="DF207" s="18"/>
      <c r="DG207" s="18"/>
      <c r="DH207" s="18"/>
      <c r="DI207" s="18"/>
      <c r="DJ207" s="18"/>
      <c r="DK207" s="18"/>
      <c r="DL207" s="18"/>
      <c r="DM207" s="18"/>
      <c r="DN207" s="18"/>
      <c r="DO207" s="18"/>
      <c r="DP207" s="18"/>
      <c r="DQ207" s="18"/>
      <c r="DR207" s="18"/>
      <c r="DS207" s="18"/>
      <c r="DT207" s="18"/>
      <c r="DU207" s="18"/>
      <c r="DV207" s="18"/>
      <c r="DW207" s="18"/>
      <c r="DX207" s="18"/>
      <c r="DY207" s="18"/>
      <c r="DZ207" s="18"/>
      <c r="EA207" s="18"/>
      <c r="EB207" s="18"/>
      <c r="EC207" s="18"/>
      <c r="ED207" s="18"/>
      <c r="EE207" s="18"/>
      <c r="EF207" s="18"/>
      <c r="EG207" s="18"/>
      <c r="EH207" s="18"/>
      <c r="EI207" s="18"/>
      <c r="EJ207" s="18"/>
      <c r="EK207" s="18"/>
      <c r="EL207" s="18"/>
      <c r="EM207" s="18"/>
      <c r="EN207" s="18"/>
      <c r="EO207" s="18"/>
      <c r="EP207" s="18"/>
      <c r="EQ207" s="18"/>
      <c r="ER207" s="18"/>
      <c r="ES207" s="18"/>
      <c r="ET207" s="18"/>
      <c r="EU207" s="18"/>
      <c r="EV207" s="18"/>
      <c r="EW207" s="18"/>
      <c r="EX207" s="18"/>
      <c r="EY207" s="18"/>
      <c r="EZ207" s="18"/>
      <c r="FA207" s="18"/>
      <c r="FB207" s="18"/>
      <c r="FC207" s="18"/>
      <c r="FD207" s="18"/>
      <c r="FE207" s="18"/>
      <c r="FF207" s="18"/>
      <c r="FG207" s="18"/>
      <c r="FH207" s="18"/>
      <c r="FI207" s="18"/>
      <c r="FJ207" s="18"/>
      <c r="FK207" s="18"/>
      <c r="FL207" s="18"/>
      <c r="FM207" s="18"/>
      <c r="FN207" s="18"/>
      <c r="FO207" s="18"/>
      <c r="FP207" s="18"/>
      <c r="FQ207" s="18"/>
      <c r="FR207" s="18"/>
      <c r="FS207" s="18"/>
      <c r="FT207" s="18"/>
      <c r="FU207" s="18"/>
      <c r="FV207" s="18"/>
      <c r="FW207" s="18"/>
      <c r="FX207" s="18"/>
      <c r="FY207" s="18"/>
      <c r="FZ207" s="18"/>
      <c r="GA207" s="18"/>
      <c r="GB207" s="18"/>
      <c r="GC207" s="18"/>
      <c r="GD207" s="18"/>
      <c r="GE207" s="18"/>
      <c r="GF207" s="18"/>
      <c r="GG207" s="18"/>
      <c r="GH207" s="18"/>
      <c r="GI207" s="18"/>
      <c r="GJ207" s="18"/>
      <c r="GK207" s="18"/>
      <c r="GL207" s="18"/>
      <c r="GM207" s="18"/>
      <c r="GN207" s="18"/>
      <c r="GO207" s="18"/>
      <c r="GP207" s="18"/>
    </row>
    <row r="208" spans="1:198" x14ac:dyDescent="0.25">
      <c r="A208" s="40"/>
      <c r="B208" s="41"/>
      <c r="C208" s="40"/>
      <c r="D208" s="42"/>
      <c r="E208" s="42"/>
      <c r="F208" s="42"/>
      <c r="G208" s="43"/>
      <c r="H208" s="40"/>
      <c r="I208" s="42"/>
      <c r="J208" s="42"/>
      <c r="K208" s="42"/>
      <c r="L208" s="42"/>
      <c r="M208" s="43"/>
      <c r="N208" s="14" t="s">
        <v>48</v>
      </c>
      <c r="O208" s="59"/>
      <c r="P208" s="60"/>
      <c r="Q208" s="60"/>
      <c r="R208" s="61"/>
      <c r="S208" s="59"/>
      <c r="T208" s="60"/>
      <c r="U208" s="60"/>
      <c r="V208" s="61"/>
      <c r="W208" s="14" t="s">
        <v>50</v>
      </c>
      <c r="X208" s="59"/>
      <c r="Y208" s="60"/>
      <c r="Z208" s="60"/>
      <c r="AA208" s="61"/>
      <c r="AB208" s="59"/>
      <c r="AC208" s="60"/>
      <c r="AD208" s="60"/>
      <c r="AE208" s="61"/>
      <c r="AF208" s="40"/>
      <c r="AG208" s="91"/>
      <c r="AH208" s="91"/>
      <c r="AI208" s="59"/>
      <c r="AJ208" s="60"/>
      <c r="AK208" s="61"/>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18"/>
      <c r="CI208" s="18"/>
      <c r="CJ208" s="18"/>
      <c r="CK208" s="18"/>
      <c r="CL208" s="18"/>
      <c r="CM208" s="18"/>
      <c r="CN208" s="18"/>
      <c r="CO208" s="18"/>
      <c r="CP208" s="18"/>
      <c r="CQ208" s="18"/>
      <c r="CR208" s="18"/>
      <c r="CS208" s="18"/>
      <c r="CT208" s="18"/>
      <c r="CU208" s="18"/>
      <c r="CV208" s="18"/>
      <c r="CW208" s="18"/>
      <c r="CX208" s="18"/>
      <c r="CY208" s="18"/>
      <c r="CZ208" s="18"/>
      <c r="DA208" s="18"/>
      <c r="DB208" s="18"/>
      <c r="DC208" s="18"/>
      <c r="DD208" s="18"/>
      <c r="DE208" s="18"/>
      <c r="DF208" s="18"/>
      <c r="DG208" s="18"/>
      <c r="DH208" s="18"/>
      <c r="DI208" s="18"/>
      <c r="DJ208" s="18"/>
      <c r="DK208" s="18"/>
      <c r="DL208" s="18"/>
      <c r="DM208" s="18"/>
      <c r="DN208" s="18"/>
      <c r="DO208" s="18"/>
      <c r="DP208" s="18"/>
      <c r="DQ208" s="18"/>
      <c r="DR208" s="18"/>
      <c r="DS208" s="18"/>
      <c r="DT208" s="18"/>
      <c r="DU208" s="18"/>
      <c r="DV208" s="18"/>
      <c r="DW208" s="18"/>
      <c r="DX208" s="18"/>
      <c r="DY208" s="18"/>
      <c r="DZ208" s="18"/>
      <c r="EA208" s="18"/>
      <c r="EB208" s="18"/>
      <c r="EC208" s="18"/>
      <c r="ED208" s="18"/>
      <c r="EE208" s="18"/>
      <c r="EF208" s="18"/>
      <c r="EG208" s="18"/>
      <c r="EH208" s="18"/>
      <c r="EI208" s="18"/>
      <c r="EJ208" s="18"/>
      <c r="EK208" s="18"/>
      <c r="EL208" s="18"/>
      <c r="EM208" s="18"/>
      <c r="EN208" s="18"/>
      <c r="EO208" s="18"/>
      <c r="EP208" s="18"/>
      <c r="EQ208" s="18"/>
      <c r="ER208" s="18"/>
      <c r="ES208" s="18"/>
      <c r="ET208" s="18"/>
      <c r="EU208" s="18"/>
      <c r="EV208" s="18"/>
      <c r="EW208" s="18"/>
      <c r="EX208" s="18"/>
      <c r="EY208" s="18"/>
      <c r="EZ208" s="18"/>
      <c r="FA208" s="18"/>
      <c r="FB208" s="18"/>
      <c r="FC208" s="18"/>
      <c r="FD208" s="18"/>
      <c r="FE208" s="18"/>
      <c r="FF208" s="18"/>
      <c r="FG208" s="18"/>
      <c r="FH208" s="18"/>
      <c r="FI208" s="18"/>
      <c r="FJ208" s="18"/>
      <c r="FK208" s="18"/>
      <c r="FL208" s="18"/>
      <c r="FM208" s="18"/>
      <c r="FN208" s="18"/>
      <c r="FO208" s="18"/>
      <c r="FP208" s="18"/>
      <c r="FQ208" s="18"/>
      <c r="FR208" s="18"/>
      <c r="FS208" s="18"/>
      <c r="FT208" s="18"/>
      <c r="FU208" s="18"/>
      <c r="FV208" s="18"/>
      <c r="FW208" s="18"/>
      <c r="FX208" s="18"/>
      <c r="FY208" s="18"/>
      <c r="FZ208" s="18"/>
      <c r="GA208" s="18"/>
      <c r="GB208" s="18"/>
      <c r="GC208" s="18"/>
      <c r="GD208" s="18"/>
      <c r="GE208" s="18"/>
      <c r="GF208" s="18"/>
      <c r="GG208" s="18"/>
      <c r="GH208" s="18"/>
      <c r="GI208" s="18"/>
      <c r="GJ208" s="18"/>
      <c r="GK208" s="18"/>
      <c r="GL208" s="18"/>
      <c r="GM208" s="18"/>
      <c r="GN208" s="18"/>
      <c r="GO208" s="18"/>
      <c r="GP208" s="18"/>
    </row>
    <row r="209" spans="1:198" x14ac:dyDescent="0.25">
      <c r="A209" s="40"/>
      <c r="B209" s="41"/>
      <c r="C209" s="40"/>
      <c r="D209" s="42"/>
      <c r="E209" s="42"/>
      <c r="F209" s="42"/>
      <c r="G209" s="43"/>
      <c r="H209" s="40"/>
      <c r="I209" s="42"/>
      <c r="J209" s="42"/>
      <c r="K209" s="42"/>
      <c r="L209" s="42"/>
      <c r="M209" s="43"/>
      <c r="N209" s="14" t="s">
        <v>51</v>
      </c>
      <c r="O209" s="59"/>
      <c r="P209" s="60"/>
      <c r="Q209" s="60"/>
      <c r="R209" s="61"/>
      <c r="S209" s="59"/>
      <c r="T209" s="60"/>
      <c r="U209" s="60"/>
      <c r="V209" s="61"/>
      <c r="W209" s="14" t="s">
        <v>52</v>
      </c>
      <c r="X209" s="59"/>
      <c r="Y209" s="60"/>
      <c r="Z209" s="60"/>
      <c r="AA209" s="61"/>
      <c r="AB209" s="59"/>
      <c r="AC209" s="60"/>
      <c r="AD209" s="60"/>
      <c r="AE209" s="61"/>
      <c r="AF209" s="40"/>
      <c r="AG209" s="91"/>
      <c r="AH209" s="91"/>
      <c r="AI209" s="59"/>
      <c r="AJ209" s="60"/>
      <c r="AK209" s="61"/>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18"/>
      <c r="CI209" s="18"/>
      <c r="CJ209" s="18"/>
      <c r="CK209" s="18"/>
      <c r="CL209" s="18"/>
      <c r="CM209" s="18"/>
      <c r="CN209" s="18"/>
      <c r="CO209" s="18"/>
      <c r="CP209" s="18"/>
      <c r="CQ209" s="18"/>
      <c r="CR209" s="18"/>
      <c r="CS209" s="18"/>
      <c r="CT209" s="18"/>
      <c r="CU209" s="18"/>
      <c r="CV209" s="18"/>
      <c r="CW209" s="18"/>
      <c r="CX209" s="18"/>
      <c r="CY209" s="18"/>
      <c r="CZ209" s="18"/>
      <c r="DA209" s="18"/>
      <c r="DB209" s="18"/>
      <c r="DC209" s="18"/>
      <c r="DD209" s="18"/>
      <c r="DE209" s="18"/>
      <c r="DF209" s="18"/>
      <c r="DG209" s="18"/>
      <c r="DH209" s="18"/>
      <c r="DI209" s="18"/>
      <c r="DJ209" s="18"/>
      <c r="DK209" s="18"/>
      <c r="DL209" s="18"/>
      <c r="DM209" s="18"/>
      <c r="DN209" s="18"/>
      <c r="DO209" s="18"/>
      <c r="DP209" s="18"/>
      <c r="DQ209" s="18"/>
      <c r="DR209" s="18"/>
      <c r="DS209" s="18"/>
      <c r="DT209" s="18"/>
      <c r="DU209" s="18"/>
      <c r="DV209" s="18"/>
      <c r="DW209" s="18"/>
      <c r="DX209" s="18"/>
      <c r="DY209" s="18"/>
      <c r="DZ209" s="18"/>
      <c r="EA209" s="18"/>
      <c r="EB209" s="18"/>
      <c r="EC209" s="18"/>
      <c r="ED209" s="18"/>
      <c r="EE209" s="18"/>
      <c r="EF209" s="18"/>
      <c r="EG209" s="18"/>
      <c r="EH209" s="18"/>
      <c r="EI209" s="18"/>
      <c r="EJ209" s="18"/>
      <c r="EK209" s="18"/>
      <c r="EL209" s="18"/>
      <c r="EM209" s="18"/>
      <c r="EN209" s="18"/>
      <c r="EO209" s="18"/>
      <c r="EP209" s="18"/>
      <c r="EQ209" s="18"/>
      <c r="ER209" s="18"/>
      <c r="ES209" s="18"/>
      <c r="ET209" s="18"/>
      <c r="EU209" s="18"/>
      <c r="EV209" s="18"/>
      <c r="EW209" s="18"/>
      <c r="EX209" s="18"/>
      <c r="EY209" s="18"/>
      <c r="EZ209" s="18"/>
      <c r="FA209" s="18"/>
      <c r="FB209" s="18"/>
      <c r="FC209" s="18"/>
      <c r="FD209" s="18"/>
      <c r="FE209" s="18"/>
      <c r="FF209" s="18"/>
      <c r="FG209" s="18"/>
      <c r="FH209" s="18"/>
      <c r="FI209" s="18"/>
      <c r="FJ209" s="18"/>
      <c r="FK209" s="18"/>
      <c r="FL209" s="18"/>
      <c r="FM209" s="18"/>
      <c r="FN209" s="18"/>
      <c r="FO209" s="18"/>
      <c r="FP209" s="18"/>
      <c r="FQ209" s="18"/>
      <c r="FR209" s="18"/>
      <c r="FS209" s="18"/>
      <c r="FT209" s="18"/>
      <c r="FU209" s="18"/>
      <c r="FV209" s="18"/>
      <c r="FW209" s="18"/>
      <c r="FX209" s="18"/>
      <c r="FY209" s="18"/>
      <c r="FZ209" s="18"/>
      <c r="GA209" s="18"/>
      <c r="GB209" s="18"/>
      <c r="GC209" s="18"/>
      <c r="GD209" s="18"/>
      <c r="GE209" s="18"/>
      <c r="GF209" s="18"/>
      <c r="GG209" s="18"/>
      <c r="GH209" s="18"/>
      <c r="GI209" s="18"/>
      <c r="GJ209" s="18"/>
      <c r="GK209" s="18"/>
      <c r="GL209" s="18"/>
      <c r="GM209" s="18"/>
      <c r="GN209" s="18"/>
      <c r="GO209" s="18"/>
      <c r="GP209" s="18"/>
    </row>
    <row r="210" spans="1:198" x14ac:dyDescent="0.25">
      <c r="A210" s="40"/>
      <c r="B210" s="41"/>
      <c r="C210" s="40"/>
      <c r="D210" s="42"/>
      <c r="E210" s="42"/>
      <c r="F210" s="42"/>
      <c r="G210" s="43"/>
      <c r="H210" s="40"/>
      <c r="I210" s="42"/>
      <c r="J210" s="42"/>
      <c r="K210" s="42"/>
      <c r="L210" s="42"/>
      <c r="M210" s="43"/>
      <c r="N210" s="14" t="s">
        <v>53</v>
      </c>
      <c r="O210" s="59"/>
      <c r="P210" s="60"/>
      <c r="Q210" s="60"/>
      <c r="R210" s="61"/>
      <c r="S210" s="59"/>
      <c r="T210" s="60"/>
      <c r="U210" s="60"/>
      <c r="V210" s="61"/>
      <c r="W210" s="14" t="s">
        <v>54</v>
      </c>
      <c r="X210" s="59"/>
      <c r="Y210" s="60"/>
      <c r="Z210" s="60"/>
      <c r="AA210" s="61"/>
      <c r="AB210" s="59"/>
      <c r="AC210" s="60"/>
      <c r="AD210" s="60"/>
      <c r="AE210" s="61"/>
      <c r="AF210" s="40"/>
      <c r="AG210" s="91"/>
      <c r="AH210" s="91"/>
      <c r="AI210" s="59"/>
      <c r="AJ210" s="60"/>
      <c r="AK210" s="61"/>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18"/>
      <c r="CI210" s="18"/>
      <c r="CJ210" s="18"/>
      <c r="CK210" s="18"/>
      <c r="CL210" s="18"/>
      <c r="CM210" s="18"/>
      <c r="CN210" s="18"/>
      <c r="CO210" s="18"/>
      <c r="CP210" s="18"/>
      <c r="CQ210" s="18"/>
      <c r="CR210" s="18"/>
      <c r="CS210" s="18"/>
      <c r="CT210" s="18"/>
      <c r="CU210" s="18"/>
      <c r="CV210" s="18"/>
      <c r="CW210" s="18"/>
      <c r="CX210" s="18"/>
      <c r="CY210" s="18"/>
      <c r="CZ210" s="18"/>
      <c r="DA210" s="18"/>
      <c r="DB210" s="18"/>
      <c r="DC210" s="18"/>
      <c r="DD210" s="18"/>
      <c r="DE210" s="18"/>
      <c r="DF210" s="18"/>
      <c r="DG210" s="18"/>
      <c r="DH210" s="18"/>
      <c r="DI210" s="18"/>
      <c r="DJ210" s="18"/>
      <c r="DK210" s="18"/>
      <c r="DL210" s="18"/>
      <c r="DM210" s="18"/>
      <c r="DN210" s="18"/>
      <c r="DO210" s="18"/>
      <c r="DP210" s="18"/>
      <c r="DQ210" s="18"/>
      <c r="DR210" s="18"/>
      <c r="DS210" s="18"/>
      <c r="DT210" s="18"/>
      <c r="DU210" s="18"/>
      <c r="DV210" s="18"/>
      <c r="DW210" s="18"/>
      <c r="DX210" s="18"/>
      <c r="DY210" s="18"/>
      <c r="DZ210" s="18"/>
      <c r="EA210" s="18"/>
      <c r="EB210" s="18"/>
      <c r="EC210" s="18"/>
      <c r="ED210" s="18"/>
      <c r="EE210" s="18"/>
      <c r="EF210" s="18"/>
      <c r="EG210" s="18"/>
      <c r="EH210" s="18"/>
      <c r="EI210" s="18"/>
      <c r="EJ210" s="18"/>
      <c r="EK210" s="18"/>
      <c r="EL210" s="18"/>
      <c r="EM210" s="18"/>
      <c r="EN210" s="18"/>
      <c r="EO210" s="18"/>
      <c r="EP210" s="18"/>
      <c r="EQ210" s="18"/>
      <c r="ER210" s="18"/>
      <c r="ES210" s="18"/>
      <c r="ET210" s="18"/>
      <c r="EU210" s="18"/>
      <c r="EV210" s="18"/>
      <c r="EW210" s="18"/>
      <c r="EX210" s="18"/>
      <c r="EY210" s="18"/>
      <c r="EZ210" s="18"/>
      <c r="FA210" s="18"/>
      <c r="FB210" s="18"/>
      <c r="FC210" s="18"/>
      <c r="FD210" s="18"/>
      <c r="FE210" s="18"/>
      <c r="FF210" s="18"/>
      <c r="FG210" s="18"/>
      <c r="FH210" s="18"/>
      <c r="FI210" s="18"/>
      <c r="FJ210" s="18"/>
      <c r="FK210" s="18"/>
      <c r="FL210" s="18"/>
      <c r="FM210" s="18"/>
      <c r="FN210" s="18"/>
      <c r="FO210" s="18"/>
      <c r="FP210" s="18"/>
      <c r="FQ210" s="18"/>
      <c r="FR210" s="18"/>
      <c r="FS210" s="18"/>
      <c r="FT210" s="18"/>
      <c r="FU210" s="18"/>
      <c r="FV210" s="18"/>
      <c r="FW210" s="18"/>
      <c r="FX210" s="18"/>
      <c r="FY210" s="18"/>
      <c r="FZ210" s="18"/>
      <c r="GA210" s="18"/>
      <c r="GB210" s="18"/>
      <c r="GC210" s="18"/>
      <c r="GD210" s="18"/>
      <c r="GE210" s="18"/>
      <c r="GF210" s="18"/>
      <c r="GG210" s="18"/>
      <c r="GH210" s="18"/>
      <c r="GI210" s="18"/>
      <c r="GJ210" s="18"/>
      <c r="GK210" s="18"/>
      <c r="GL210" s="18"/>
      <c r="GM210" s="18"/>
      <c r="GN210" s="18"/>
      <c r="GO210" s="18"/>
      <c r="GP210" s="18"/>
    </row>
    <row r="211" spans="1:198" x14ac:dyDescent="0.25">
      <c r="A211" s="101" t="s">
        <v>133</v>
      </c>
      <c r="B211" s="102"/>
      <c r="C211" s="97"/>
      <c r="D211" s="98"/>
      <c r="E211" s="99"/>
      <c r="F211" s="100"/>
      <c r="G211" s="101" t="s">
        <v>134</v>
      </c>
      <c r="H211" s="102"/>
      <c r="I211" s="97"/>
      <c r="J211" s="107"/>
      <c r="K211" s="107"/>
      <c r="L211" s="107"/>
      <c r="M211" s="108"/>
      <c r="N211" s="109"/>
      <c r="O211" s="110"/>
      <c r="P211" s="110"/>
      <c r="Q211" s="110"/>
      <c r="R211" s="110"/>
      <c r="S211" s="137"/>
      <c r="T211" s="138"/>
      <c r="U211" s="138"/>
      <c r="V211" s="139"/>
      <c r="W211" s="14" t="s">
        <v>55</v>
      </c>
      <c r="X211" s="59"/>
      <c r="Y211" s="60"/>
      <c r="Z211" s="60"/>
      <c r="AA211" s="61"/>
      <c r="AB211" s="59"/>
      <c r="AC211" s="60"/>
      <c r="AD211" s="60"/>
      <c r="AE211" s="61"/>
      <c r="AF211" s="40"/>
      <c r="AG211" s="91"/>
      <c r="AH211" s="91"/>
      <c r="AI211" s="59"/>
      <c r="AJ211" s="60"/>
      <c r="AK211" s="61"/>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18"/>
      <c r="CI211" s="18"/>
      <c r="CJ211" s="18"/>
      <c r="CK211" s="18"/>
      <c r="CL211" s="18"/>
      <c r="CM211" s="18"/>
      <c r="CN211" s="18"/>
      <c r="CO211" s="18"/>
      <c r="CP211" s="18"/>
      <c r="CQ211" s="18"/>
      <c r="CR211" s="18"/>
      <c r="CS211" s="18"/>
      <c r="CT211" s="18"/>
      <c r="CU211" s="18"/>
      <c r="CV211" s="18"/>
      <c r="CW211" s="18"/>
      <c r="CX211" s="18"/>
      <c r="CY211" s="18"/>
      <c r="CZ211" s="18"/>
      <c r="DA211" s="18"/>
      <c r="DB211" s="18"/>
      <c r="DC211" s="18"/>
      <c r="DD211" s="18"/>
      <c r="DE211" s="18"/>
      <c r="DF211" s="18"/>
      <c r="DG211" s="18"/>
      <c r="DH211" s="18"/>
      <c r="DI211" s="18"/>
      <c r="DJ211" s="18"/>
      <c r="DK211" s="18"/>
      <c r="DL211" s="18"/>
      <c r="DM211" s="18"/>
      <c r="DN211" s="18"/>
      <c r="DO211" s="18"/>
      <c r="DP211" s="18"/>
      <c r="DQ211" s="18"/>
      <c r="DR211" s="18"/>
      <c r="DS211" s="18"/>
      <c r="DT211" s="18"/>
      <c r="DU211" s="18"/>
      <c r="DV211" s="18"/>
      <c r="DW211" s="18"/>
      <c r="DX211" s="18"/>
      <c r="DY211" s="18"/>
      <c r="DZ211" s="18"/>
      <c r="EA211" s="18"/>
      <c r="EB211" s="18"/>
      <c r="EC211" s="18"/>
      <c r="ED211" s="18"/>
      <c r="EE211" s="18"/>
      <c r="EF211" s="18"/>
      <c r="EG211" s="18"/>
      <c r="EH211" s="18"/>
      <c r="EI211" s="18"/>
      <c r="EJ211" s="18"/>
      <c r="EK211" s="18"/>
      <c r="EL211" s="18"/>
      <c r="EM211" s="18"/>
      <c r="EN211" s="18"/>
      <c r="EO211" s="18"/>
      <c r="EP211" s="18"/>
      <c r="EQ211" s="18"/>
      <c r="ER211" s="18"/>
      <c r="ES211" s="18"/>
      <c r="ET211" s="18"/>
      <c r="EU211" s="18"/>
      <c r="EV211" s="18"/>
      <c r="EW211" s="18"/>
      <c r="EX211" s="18"/>
      <c r="EY211" s="18"/>
      <c r="EZ211" s="18"/>
      <c r="FA211" s="18"/>
      <c r="FB211" s="18"/>
      <c r="FC211" s="18"/>
      <c r="FD211" s="18"/>
      <c r="FE211" s="18"/>
      <c r="FF211" s="18"/>
      <c r="FG211" s="18"/>
      <c r="FH211" s="18"/>
      <c r="FI211" s="18"/>
      <c r="FJ211" s="18"/>
      <c r="FK211" s="18"/>
      <c r="FL211" s="18"/>
      <c r="FM211" s="18"/>
      <c r="FN211" s="18"/>
      <c r="FO211" s="18"/>
      <c r="FP211" s="18"/>
      <c r="FQ211" s="18"/>
      <c r="FR211" s="18"/>
      <c r="FS211" s="18"/>
      <c r="FT211" s="18"/>
      <c r="FU211" s="18"/>
      <c r="FV211" s="18"/>
      <c r="FW211" s="18"/>
      <c r="FX211" s="18"/>
      <c r="FY211" s="18"/>
      <c r="FZ211" s="18"/>
      <c r="GA211" s="18"/>
      <c r="GB211" s="18"/>
      <c r="GC211" s="18"/>
      <c r="GD211" s="18"/>
      <c r="GE211" s="18"/>
      <c r="GF211" s="18"/>
      <c r="GG211" s="18"/>
      <c r="GH211" s="18"/>
      <c r="GI211" s="18"/>
      <c r="GJ211" s="18"/>
      <c r="GK211" s="18"/>
      <c r="GL211" s="18"/>
      <c r="GM211" s="18"/>
      <c r="GN211" s="18"/>
      <c r="GO211" s="18"/>
      <c r="GP211" s="18"/>
    </row>
    <row r="212" spans="1:198" ht="13.75" customHeight="1" thickBot="1" x14ac:dyDescent="0.3">
      <c r="A212" s="145" t="s">
        <v>112</v>
      </c>
      <c r="B212" s="145"/>
      <c r="C212" s="146"/>
      <c r="D212" s="146"/>
      <c r="E212" s="146"/>
      <c r="F212" s="147" t="s">
        <v>145</v>
      </c>
      <c r="G212" s="147"/>
      <c r="H212" s="146"/>
      <c r="I212" s="146"/>
      <c r="J212" s="146"/>
      <c r="K212" s="85" t="s">
        <v>146</v>
      </c>
      <c r="L212" s="85"/>
      <c r="M212" s="85"/>
      <c r="N212" s="15" t="s">
        <v>56</v>
      </c>
      <c r="O212" s="67">
        <f>C212*0.7</f>
        <v>0</v>
      </c>
      <c r="P212" s="68"/>
      <c r="Q212" s="68"/>
      <c r="R212" s="69"/>
      <c r="S212" s="67">
        <f>H212*0.7</f>
        <v>0</v>
      </c>
      <c r="T212" s="68"/>
      <c r="U212" s="68"/>
      <c r="V212" s="69"/>
      <c r="W212" s="15" t="s">
        <v>22</v>
      </c>
      <c r="X212" s="79">
        <f>SUM(X208:AA211)</f>
        <v>0</v>
      </c>
      <c r="Y212" s="95"/>
      <c r="Z212" s="95"/>
      <c r="AA212" s="96"/>
      <c r="AB212" s="79">
        <f>SUM(AB208:AE211)</f>
        <v>0</v>
      </c>
      <c r="AC212" s="80"/>
      <c r="AD212" s="80"/>
      <c r="AE212" s="81"/>
      <c r="AF212" s="103"/>
      <c r="AG212" s="104"/>
      <c r="AH212" s="104"/>
      <c r="AI212" s="79">
        <f>SUM(AI208:AK211)</f>
        <v>0</v>
      </c>
      <c r="AJ212" s="80"/>
      <c r="AK212" s="81"/>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18"/>
      <c r="CI212" s="18"/>
      <c r="CJ212" s="18"/>
      <c r="CK212" s="18"/>
      <c r="CL212" s="18"/>
      <c r="CM212" s="18"/>
      <c r="CN212" s="18"/>
      <c r="CO212" s="18"/>
      <c r="CP212" s="18"/>
      <c r="CQ212" s="18"/>
      <c r="CR212" s="18"/>
      <c r="CS212" s="18"/>
      <c r="CT212" s="18"/>
      <c r="CU212" s="18"/>
      <c r="CV212" s="18"/>
      <c r="CW212" s="18"/>
      <c r="CX212" s="18"/>
      <c r="CY212" s="18"/>
      <c r="CZ212" s="18"/>
      <c r="DA212" s="18"/>
      <c r="DB212" s="18"/>
      <c r="DC212" s="18"/>
      <c r="DD212" s="18"/>
      <c r="DE212" s="18"/>
      <c r="DF212" s="18"/>
      <c r="DG212" s="18"/>
      <c r="DH212" s="18"/>
      <c r="DI212" s="18"/>
      <c r="DJ212" s="18"/>
      <c r="DK212" s="18"/>
      <c r="DL212" s="18"/>
      <c r="DM212" s="18"/>
      <c r="DN212" s="18"/>
      <c r="DO212" s="18"/>
      <c r="DP212" s="18"/>
      <c r="DQ212" s="18"/>
      <c r="DR212" s="18"/>
      <c r="DS212" s="18"/>
      <c r="DT212" s="18"/>
      <c r="DU212" s="18"/>
      <c r="DV212" s="18"/>
      <c r="DW212" s="18"/>
      <c r="DX212" s="18"/>
      <c r="DY212" s="18"/>
      <c r="DZ212" s="18"/>
      <c r="EA212" s="18"/>
      <c r="EB212" s="18"/>
      <c r="EC212" s="18"/>
      <c r="ED212" s="18"/>
      <c r="EE212" s="18"/>
      <c r="EF212" s="18"/>
      <c r="EG212" s="18"/>
      <c r="EH212" s="18"/>
      <c r="EI212" s="18"/>
      <c r="EJ212" s="18"/>
      <c r="EK212" s="18"/>
      <c r="EL212" s="18"/>
      <c r="EM212" s="18"/>
      <c r="EN212" s="18"/>
      <c r="EO212" s="18"/>
      <c r="EP212" s="18"/>
      <c r="EQ212" s="18"/>
      <c r="ER212" s="18"/>
      <c r="ES212" s="18"/>
      <c r="ET212" s="18"/>
      <c r="EU212" s="18"/>
      <c r="EV212" s="18"/>
      <c r="EW212" s="18"/>
      <c r="EX212" s="18"/>
      <c r="EY212" s="18"/>
      <c r="EZ212" s="18"/>
      <c r="FA212" s="18"/>
      <c r="FB212" s="18"/>
      <c r="FC212" s="18"/>
      <c r="FD212" s="18"/>
      <c r="FE212" s="18"/>
      <c r="FF212" s="18"/>
      <c r="FG212" s="18"/>
      <c r="FH212" s="18"/>
      <c r="FI212" s="18"/>
      <c r="FJ212" s="18"/>
      <c r="FK212" s="18"/>
      <c r="FL212" s="18"/>
      <c r="FM212" s="18"/>
      <c r="FN212" s="18"/>
      <c r="FO212" s="18"/>
      <c r="FP212" s="18"/>
      <c r="FQ212" s="18"/>
      <c r="FR212" s="18"/>
      <c r="FS212" s="18"/>
      <c r="FT212" s="18"/>
      <c r="FU212" s="18"/>
      <c r="FV212" s="18"/>
      <c r="FW212" s="18"/>
      <c r="FX212" s="18"/>
      <c r="FY212" s="18"/>
      <c r="FZ212" s="18"/>
      <c r="GA212" s="18"/>
      <c r="GB212" s="18"/>
      <c r="GC212" s="18"/>
      <c r="GD212" s="18"/>
      <c r="GE212" s="18"/>
      <c r="GF212" s="18"/>
      <c r="GG212" s="18"/>
      <c r="GH212" s="18"/>
      <c r="GI212" s="18"/>
      <c r="GJ212" s="18"/>
      <c r="GK212" s="18"/>
      <c r="GL212" s="18"/>
      <c r="GM212" s="18"/>
      <c r="GN212" s="18"/>
      <c r="GO212" s="18"/>
      <c r="GP212" s="18"/>
    </row>
    <row r="213" spans="1:198" ht="13" thickTop="1" x14ac:dyDescent="0.25">
      <c r="A213" s="44" t="s">
        <v>99</v>
      </c>
      <c r="B213" s="45"/>
      <c r="C213" s="53" t="s">
        <v>42</v>
      </c>
      <c r="D213" s="46"/>
      <c r="E213" s="46"/>
      <c r="F213" s="46"/>
      <c r="G213" s="47"/>
      <c r="H213" s="148" t="s">
        <v>43</v>
      </c>
      <c r="I213" s="149"/>
      <c r="J213" s="149"/>
      <c r="K213" s="149"/>
      <c r="L213" s="149"/>
      <c r="M213" s="150"/>
      <c r="N213" s="17">
        <v>1</v>
      </c>
      <c r="O213" s="48" t="s">
        <v>44</v>
      </c>
      <c r="P213" s="49"/>
      <c r="Q213" s="49"/>
      <c r="R213" s="45"/>
      <c r="S213" s="151" t="s">
        <v>45</v>
      </c>
      <c r="T213" s="152"/>
      <c r="U213" s="152"/>
      <c r="V213" s="153"/>
      <c r="W213" s="16">
        <v>2</v>
      </c>
      <c r="X213" s="48" t="s">
        <v>44</v>
      </c>
      <c r="Y213" s="49"/>
      <c r="Z213" s="49"/>
      <c r="AA213" s="45"/>
      <c r="AB213" s="48" t="s">
        <v>45</v>
      </c>
      <c r="AC213" s="49"/>
      <c r="AD213" s="49"/>
      <c r="AE213" s="45"/>
      <c r="AF213" s="48" t="s">
        <v>46</v>
      </c>
      <c r="AG213" s="49"/>
      <c r="AH213" s="49"/>
      <c r="AI213" s="48" t="s">
        <v>47</v>
      </c>
      <c r="AJ213" s="49"/>
      <c r="AK213" s="45"/>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18"/>
      <c r="CI213" s="18"/>
      <c r="CJ213" s="18"/>
      <c r="CK213" s="18"/>
      <c r="CL213" s="18"/>
      <c r="CM213" s="18"/>
      <c r="CN213" s="18"/>
      <c r="CO213" s="18"/>
      <c r="CP213" s="18"/>
      <c r="CQ213" s="18"/>
      <c r="CR213" s="18"/>
      <c r="CS213" s="18"/>
      <c r="CT213" s="18"/>
      <c r="CU213" s="18"/>
      <c r="CV213" s="18"/>
      <c r="CW213" s="18"/>
      <c r="CX213" s="18"/>
      <c r="CY213" s="18"/>
      <c r="CZ213" s="18"/>
      <c r="DA213" s="18"/>
      <c r="DB213" s="18"/>
      <c r="DC213" s="18"/>
      <c r="DD213" s="18"/>
      <c r="DE213" s="18"/>
      <c r="DF213" s="18"/>
      <c r="DG213" s="18"/>
      <c r="DH213" s="18"/>
      <c r="DI213" s="18"/>
      <c r="DJ213" s="18"/>
      <c r="DK213" s="18"/>
      <c r="DL213" s="18"/>
      <c r="DM213" s="18"/>
      <c r="DN213" s="18"/>
      <c r="DO213" s="18"/>
      <c r="DP213" s="18"/>
      <c r="DQ213" s="18"/>
      <c r="DR213" s="18"/>
      <c r="DS213" s="18"/>
      <c r="DT213" s="18"/>
      <c r="DU213" s="18"/>
      <c r="DV213" s="18"/>
      <c r="DW213" s="18"/>
      <c r="DX213" s="18"/>
      <c r="DY213" s="18"/>
      <c r="DZ213" s="18"/>
      <c r="EA213" s="18"/>
      <c r="EB213" s="18"/>
      <c r="EC213" s="18"/>
      <c r="ED213" s="18"/>
      <c r="EE213" s="18"/>
      <c r="EF213" s="18"/>
      <c r="EG213" s="18"/>
      <c r="EH213" s="18"/>
      <c r="EI213" s="18"/>
      <c r="EJ213" s="18"/>
      <c r="EK213" s="18"/>
      <c r="EL213" s="18"/>
      <c r="EM213" s="18"/>
      <c r="EN213" s="18"/>
      <c r="EO213" s="18"/>
      <c r="EP213" s="18"/>
      <c r="EQ213" s="18"/>
      <c r="ER213" s="18"/>
      <c r="ES213" s="18"/>
      <c r="ET213" s="18"/>
      <c r="EU213" s="18"/>
      <c r="EV213" s="18"/>
      <c r="EW213" s="18"/>
      <c r="EX213" s="18"/>
      <c r="EY213" s="18"/>
      <c r="EZ213" s="18"/>
      <c r="FA213" s="18"/>
      <c r="FB213" s="18"/>
      <c r="FC213" s="18"/>
      <c r="FD213" s="18"/>
      <c r="FE213" s="18"/>
      <c r="FF213" s="18"/>
      <c r="FG213" s="18"/>
      <c r="FH213" s="18"/>
      <c r="FI213" s="18"/>
      <c r="FJ213" s="18"/>
      <c r="FK213" s="18"/>
      <c r="FL213" s="18"/>
      <c r="FM213" s="18"/>
      <c r="FN213" s="18"/>
      <c r="FO213" s="18"/>
      <c r="FP213" s="18"/>
      <c r="FQ213" s="18"/>
      <c r="FR213" s="18"/>
      <c r="FS213" s="18"/>
      <c r="FT213" s="18"/>
      <c r="FU213" s="18"/>
      <c r="FV213" s="18"/>
      <c r="FW213" s="18"/>
      <c r="FX213" s="18"/>
      <c r="FY213" s="18"/>
      <c r="FZ213" s="18"/>
      <c r="GA213" s="18"/>
      <c r="GB213" s="18"/>
      <c r="GC213" s="18"/>
      <c r="GD213" s="18"/>
      <c r="GE213" s="18"/>
      <c r="GF213" s="18"/>
      <c r="GG213" s="18"/>
      <c r="GH213" s="18"/>
      <c r="GI213" s="18"/>
      <c r="GJ213" s="18"/>
      <c r="GK213" s="18"/>
      <c r="GL213" s="18"/>
      <c r="GM213" s="18"/>
      <c r="GN213" s="18"/>
      <c r="GO213" s="18"/>
      <c r="GP213" s="18"/>
    </row>
    <row r="214" spans="1:198" x14ac:dyDescent="0.25">
      <c r="A214" s="40"/>
      <c r="B214" s="41"/>
      <c r="C214" s="40"/>
      <c r="D214" s="42"/>
      <c r="E214" s="42"/>
      <c r="F214" s="42"/>
      <c r="G214" s="43"/>
      <c r="H214" s="40"/>
      <c r="I214" s="42"/>
      <c r="J214" s="42"/>
      <c r="K214" s="42"/>
      <c r="L214" s="42"/>
      <c r="M214" s="43"/>
      <c r="N214" s="14" t="s">
        <v>48</v>
      </c>
      <c r="O214" s="59"/>
      <c r="P214" s="60"/>
      <c r="Q214" s="60"/>
      <c r="R214" s="61"/>
      <c r="S214" s="59"/>
      <c r="T214" s="60"/>
      <c r="U214" s="60"/>
      <c r="V214" s="61"/>
      <c r="W214" s="14" t="s">
        <v>50</v>
      </c>
      <c r="X214" s="59"/>
      <c r="Y214" s="60"/>
      <c r="Z214" s="60"/>
      <c r="AA214" s="61"/>
      <c r="AB214" s="59"/>
      <c r="AC214" s="60"/>
      <c r="AD214" s="60"/>
      <c r="AE214" s="61"/>
      <c r="AF214" s="40"/>
      <c r="AG214" s="91"/>
      <c r="AH214" s="91"/>
      <c r="AI214" s="59"/>
      <c r="AJ214" s="60"/>
      <c r="AK214" s="61"/>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18"/>
      <c r="CI214" s="18"/>
      <c r="CJ214" s="18"/>
      <c r="CK214" s="18"/>
      <c r="CL214" s="18"/>
      <c r="CM214" s="18"/>
      <c r="CN214" s="18"/>
      <c r="CO214" s="18"/>
      <c r="CP214" s="18"/>
      <c r="CQ214" s="18"/>
      <c r="CR214" s="18"/>
      <c r="CS214" s="18"/>
      <c r="CT214" s="18"/>
      <c r="CU214" s="18"/>
      <c r="CV214" s="18"/>
      <c r="CW214" s="18"/>
      <c r="CX214" s="18"/>
      <c r="CY214" s="18"/>
      <c r="CZ214" s="18"/>
      <c r="DA214" s="18"/>
      <c r="DB214" s="18"/>
      <c r="DC214" s="18"/>
      <c r="DD214" s="18"/>
      <c r="DE214" s="18"/>
      <c r="DF214" s="18"/>
      <c r="DG214" s="18"/>
      <c r="DH214" s="18"/>
      <c r="DI214" s="18"/>
      <c r="DJ214" s="18"/>
      <c r="DK214" s="18"/>
      <c r="DL214" s="18"/>
      <c r="DM214" s="18"/>
      <c r="DN214" s="18"/>
      <c r="DO214" s="18"/>
      <c r="DP214" s="18"/>
      <c r="DQ214" s="18"/>
      <c r="DR214" s="18"/>
      <c r="DS214" s="18"/>
      <c r="DT214" s="18"/>
      <c r="DU214" s="18"/>
      <c r="DV214" s="18"/>
      <c r="DW214" s="18"/>
      <c r="DX214" s="18"/>
      <c r="DY214" s="18"/>
      <c r="DZ214" s="18"/>
      <c r="EA214" s="18"/>
      <c r="EB214" s="18"/>
      <c r="EC214" s="18"/>
      <c r="ED214" s="18"/>
      <c r="EE214" s="18"/>
      <c r="EF214" s="18"/>
      <c r="EG214" s="18"/>
      <c r="EH214" s="18"/>
      <c r="EI214" s="18"/>
      <c r="EJ214" s="18"/>
      <c r="EK214" s="18"/>
      <c r="EL214" s="18"/>
      <c r="EM214" s="18"/>
      <c r="EN214" s="18"/>
      <c r="EO214" s="18"/>
      <c r="EP214" s="18"/>
      <c r="EQ214" s="18"/>
      <c r="ER214" s="18"/>
      <c r="ES214" s="18"/>
      <c r="ET214" s="18"/>
      <c r="EU214" s="18"/>
      <c r="EV214" s="18"/>
      <c r="EW214" s="18"/>
      <c r="EX214" s="18"/>
      <c r="EY214" s="18"/>
      <c r="EZ214" s="18"/>
      <c r="FA214" s="18"/>
      <c r="FB214" s="18"/>
      <c r="FC214" s="18"/>
      <c r="FD214" s="18"/>
      <c r="FE214" s="18"/>
      <c r="FF214" s="18"/>
      <c r="FG214" s="18"/>
      <c r="FH214" s="18"/>
      <c r="FI214" s="18"/>
      <c r="FJ214" s="18"/>
      <c r="FK214" s="18"/>
      <c r="FL214" s="18"/>
      <c r="FM214" s="18"/>
      <c r="FN214" s="18"/>
      <c r="FO214" s="18"/>
      <c r="FP214" s="18"/>
      <c r="FQ214" s="18"/>
      <c r="FR214" s="18"/>
      <c r="FS214" s="18"/>
      <c r="FT214" s="18"/>
      <c r="FU214" s="18"/>
      <c r="FV214" s="18"/>
      <c r="FW214" s="18"/>
      <c r="FX214" s="18"/>
      <c r="FY214" s="18"/>
      <c r="FZ214" s="18"/>
      <c r="GA214" s="18"/>
      <c r="GB214" s="18"/>
      <c r="GC214" s="18"/>
      <c r="GD214" s="18"/>
      <c r="GE214" s="18"/>
      <c r="GF214" s="18"/>
      <c r="GG214" s="18"/>
      <c r="GH214" s="18"/>
      <c r="GI214" s="18"/>
      <c r="GJ214" s="18"/>
      <c r="GK214" s="18"/>
      <c r="GL214" s="18"/>
      <c r="GM214" s="18"/>
      <c r="GN214" s="18"/>
      <c r="GO214" s="18"/>
      <c r="GP214" s="18"/>
    </row>
    <row r="215" spans="1:198" x14ac:dyDescent="0.25">
      <c r="A215" s="40"/>
      <c r="B215" s="41"/>
      <c r="C215" s="40"/>
      <c r="D215" s="42"/>
      <c r="E215" s="42"/>
      <c r="F215" s="42"/>
      <c r="G215" s="43"/>
      <c r="H215" s="40"/>
      <c r="I215" s="42"/>
      <c r="J215" s="42"/>
      <c r="K215" s="42"/>
      <c r="L215" s="42"/>
      <c r="M215" s="43"/>
      <c r="N215" s="14" t="s">
        <v>51</v>
      </c>
      <c r="O215" s="59"/>
      <c r="P215" s="60"/>
      <c r="Q215" s="60"/>
      <c r="R215" s="61"/>
      <c r="S215" s="59"/>
      <c r="T215" s="60"/>
      <c r="U215" s="60"/>
      <c r="V215" s="61"/>
      <c r="W215" s="14" t="s">
        <v>52</v>
      </c>
      <c r="X215" s="59"/>
      <c r="Y215" s="60"/>
      <c r="Z215" s="60"/>
      <c r="AA215" s="61"/>
      <c r="AB215" s="59"/>
      <c r="AC215" s="60"/>
      <c r="AD215" s="60"/>
      <c r="AE215" s="61"/>
      <c r="AF215" s="40"/>
      <c r="AG215" s="91"/>
      <c r="AH215" s="91"/>
      <c r="AI215" s="59"/>
      <c r="AJ215" s="60"/>
      <c r="AK215" s="61"/>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18"/>
      <c r="CI215" s="18"/>
      <c r="CJ215" s="18"/>
      <c r="CK215" s="18"/>
      <c r="CL215" s="18"/>
      <c r="CM215" s="18"/>
      <c r="CN215" s="18"/>
      <c r="CO215" s="18"/>
      <c r="CP215" s="18"/>
      <c r="CQ215" s="18"/>
      <c r="CR215" s="18"/>
      <c r="CS215" s="18"/>
      <c r="CT215" s="18"/>
      <c r="CU215" s="18"/>
      <c r="CV215" s="18"/>
      <c r="CW215" s="18"/>
      <c r="CX215" s="18"/>
      <c r="CY215" s="18"/>
      <c r="CZ215" s="18"/>
      <c r="DA215" s="18"/>
      <c r="DB215" s="18"/>
      <c r="DC215" s="18"/>
      <c r="DD215" s="18"/>
      <c r="DE215" s="18"/>
      <c r="DF215" s="18"/>
      <c r="DG215" s="18"/>
      <c r="DH215" s="18"/>
      <c r="DI215" s="18"/>
      <c r="DJ215" s="18"/>
      <c r="DK215" s="18"/>
      <c r="DL215" s="18"/>
      <c r="DM215" s="18"/>
      <c r="DN215" s="18"/>
      <c r="DO215" s="18"/>
      <c r="DP215" s="18"/>
      <c r="DQ215" s="18"/>
      <c r="DR215" s="18"/>
      <c r="DS215" s="18"/>
      <c r="DT215" s="18"/>
      <c r="DU215" s="18"/>
      <c r="DV215" s="18"/>
      <c r="DW215" s="18"/>
      <c r="DX215" s="18"/>
      <c r="DY215" s="18"/>
      <c r="DZ215" s="18"/>
      <c r="EA215" s="18"/>
      <c r="EB215" s="18"/>
      <c r="EC215" s="18"/>
      <c r="ED215" s="18"/>
      <c r="EE215" s="18"/>
      <c r="EF215" s="18"/>
      <c r="EG215" s="18"/>
      <c r="EH215" s="18"/>
      <c r="EI215" s="18"/>
      <c r="EJ215" s="18"/>
      <c r="EK215" s="18"/>
      <c r="EL215" s="18"/>
      <c r="EM215" s="18"/>
      <c r="EN215" s="18"/>
      <c r="EO215" s="18"/>
      <c r="EP215" s="18"/>
      <c r="EQ215" s="18"/>
      <c r="ER215" s="18"/>
      <c r="ES215" s="18"/>
      <c r="ET215" s="18"/>
      <c r="EU215" s="18"/>
      <c r="EV215" s="18"/>
      <c r="EW215" s="18"/>
      <c r="EX215" s="18"/>
      <c r="EY215" s="18"/>
      <c r="EZ215" s="18"/>
      <c r="FA215" s="18"/>
      <c r="FB215" s="18"/>
      <c r="FC215" s="18"/>
      <c r="FD215" s="18"/>
      <c r="FE215" s="18"/>
      <c r="FF215" s="18"/>
      <c r="FG215" s="18"/>
      <c r="FH215" s="18"/>
      <c r="FI215" s="18"/>
      <c r="FJ215" s="18"/>
      <c r="FK215" s="18"/>
      <c r="FL215" s="18"/>
      <c r="FM215" s="18"/>
      <c r="FN215" s="18"/>
      <c r="FO215" s="18"/>
      <c r="FP215" s="18"/>
      <c r="FQ215" s="18"/>
      <c r="FR215" s="18"/>
      <c r="FS215" s="18"/>
      <c r="FT215" s="18"/>
      <c r="FU215" s="18"/>
      <c r="FV215" s="18"/>
      <c r="FW215" s="18"/>
      <c r="FX215" s="18"/>
      <c r="FY215" s="18"/>
      <c r="FZ215" s="18"/>
      <c r="GA215" s="18"/>
      <c r="GB215" s="18"/>
      <c r="GC215" s="18"/>
      <c r="GD215" s="18"/>
      <c r="GE215" s="18"/>
      <c r="GF215" s="18"/>
      <c r="GG215" s="18"/>
      <c r="GH215" s="18"/>
      <c r="GI215" s="18"/>
      <c r="GJ215" s="18"/>
      <c r="GK215" s="18"/>
      <c r="GL215" s="18"/>
      <c r="GM215" s="18"/>
      <c r="GN215" s="18"/>
      <c r="GO215" s="18"/>
      <c r="GP215" s="18"/>
    </row>
    <row r="216" spans="1:198" x14ac:dyDescent="0.25">
      <c r="A216" s="40"/>
      <c r="B216" s="41"/>
      <c r="C216" s="40"/>
      <c r="D216" s="42"/>
      <c r="E216" s="42"/>
      <c r="F216" s="42"/>
      <c r="G216" s="43"/>
      <c r="H216" s="40"/>
      <c r="I216" s="42"/>
      <c r="J216" s="42"/>
      <c r="K216" s="42"/>
      <c r="L216" s="42"/>
      <c r="M216" s="43"/>
      <c r="N216" s="14" t="s">
        <v>53</v>
      </c>
      <c r="O216" s="59"/>
      <c r="P216" s="60"/>
      <c r="Q216" s="60"/>
      <c r="R216" s="61"/>
      <c r="S216" s="59"/>
      <c r="T216" s="60"/>
      <c r="U216" s="60"/>
      <c r="V216" s="61"/>
      <c r="W216" s="14" t="s">
        <v>54</v>
      </c>
      <c r="X216" s="59"/>
      <c r="Y216" s="60"/>
      <c r="Z216" s="60"/>
      <c r="AA216" s="61"/>
      <c r="AB216" s="59"/>
      <c r="AC216" s="60"/>
      <c r="AD216" s="60"/>
      <c r="AE216" s="61"/>
      <c r="AF216" s="40"/>
      <c r="AG216" s="91"/>
      <c r="AH216" s="91"/>
      <c r="AI216" s="59"/>
      <c r="AJ216" s="60"/>
      <c r="AK216" s="61"/>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c r="DZ216" s="18"/>
      <c r="EA216" s="18"/>
      <c r="EB216" s="18"/>
      <c r="EC216" s="18"/>
      <c r="ED216" s="18"/>
      <c r="EE216" s="18"/>
      <c r="EF216" s="18"/>
      <c r="EG216" s="18"/>
      <c r="EH216" s="18"/>
      <c r="EI216" s="18"/>
      <c r="EJ216" s="18"/>
      <c r="EK216" s="18"/>
      <c r="EL216" s="18"/>
      <c r="EM216" s="18"/>
      <c r="EN216" s="18"/>
      <c r="EO216" s="18"/>
      <c r="EP216" s="18"/>
      <c r="EQ216" s="18"/>
      <c r="ER216" s="18"/>
      <c r="ES216" s="18"/>
      <c r="ET216" s="18"/>
      <c r="EU216" s="18"/>
      <c r="EV216" s="18"/>
      <c r="EW216" s="18"/>
      <c r="EX216" s="18"/>
      <c r="EY216" s="18"/>
      <c r="EZ216" s="18"/>
      <c r="FA216" s="18"/>
      <c r="FB216" s="18"/>
      <c r="FC216" s="18"/>
      <c r="FD216" s="18"/>
      <c r="FE216" s="18"/>
      <c r="FF216" s="18"/>
      <c r="FG216" s="18"/>
      <c r="FH216" s="18"/>
      <c r="FI216" s="18"/>
      <c r="FJ216" s="18"/>
      <c r="FK216" s="18"/>
      <c r="FL216" s="18"/>
      <c r="FM216" s="18"/>
      <c r="FN216" s="18"/>
      <c r="FO216" s="18"/>
      <c r="FP216" s="18"/>
      <c r="FQ216" s="18"/>
      <c r="FR216" s="18"/>
      <c r="FS216" s="18"/>
      <c r="FT216" s="18"/>
      <c r="FU216" s="18"/>
      <c r="FV216" s="18"/>
      <c r="FW216" s="18"/>
      <c r="FX216" s="18"/>
      <c r="FY216" s="18"/>
      <c r="FZ216" s="18"/>
      <c r="GA216" s="18"/>
      <c r="GB216" s="18"/>
      <c r="GC216" s="18"/>
      <c r="GD216" s="18"/>
      <c r="GE216" s="18"/>
      <c r="GF216" s="18"/>
      <c r="GG216" s="18"/>
      <c r="GH216" s="18"/>
      <c r="GI216" s="18"/>
      <c r="GJ216" s="18"/>
      <c r="GK216" s="18"/>
      <c r="GL216" s="18"/>
      <c r="GM216" s="18"/>
      <c r="GN216" s="18"/>
      <c r="GO216" s="18"/>
      <c r="GP216" s="18"/>
    </row>
    <row r="217" spans="1:198" x14ac:dyDescent="0.25">
      <c r="A217" s="101" t="s">
        <v>133</v>
      </c>
      <c r="B217" s="102"/>
      <c r="C217" s="97"/>
      <c r="D217" s="98"/>
      <c r="E217" s="99"/>
      <c r="F217" s="100"/>
      <c r="G217" s="101" t="s">
        <v>134</v>
      </c>
      <c r="H217" s="102"/>
      <c r="I217" s="97"/>
      <c r="J217" s="107"/>
      <c r="K217" s="107"/>
      <c r="L217" s="107"/>
      <c r="M217" s="108"/>
      <c r="N217" s="109"/>
      <c r="O217" s="110"/>
      <c r="P217" s="110"/>
      <c r="Q217" s="110"/>
      <c r="R217" s="110"/>
      <c r="S217" s="137"/>
      <c r="T217" s="138"/>
      <c r="U217" s="138"/>
      <c r="V217" s="139"/>
      <c r="W217" s="14" t="s">
        <v>55</v>
      </c>
      <c r="X217" s="59"/>
      <c r="Y217" s="60"/>
      <c r="Z217" s="60"/>
      <c r="AA217" s="61"/>
      <c r="AB217" s="59"/>
      <c r="AC217" s="60"/>
      <c r="AD217" s="60"/>
      <c r="AE217" s="61"/>
      <c r="AF217" s="40"/>
      <c r="AG217" s="91"/>
      <c r="AH217" s="91"/>
      <c r="AI217" s="59"/>
      <c r="AJ217" s="60"/>
      <c r="AK217" s="61"/>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18"/>
      <c r="CI217" s="18"/>
      <c r="CJ217" s="18"/>
      <c r="CK217" s="18"/>
      <c r="CL217" s="18"/>
      <c r="CM217" s="18"/>
      <c r="CN217" s="18"/>
      <c r="CO217" s="18"/>
      <c r="CP217" s="18"/>
      <c r="CQ217" s="18"/>
      <c r="CR217" s="18"/>
      <c r="CS217" s="18"/>
      <c r="CT217" s="18"/>
      <c r="CU217" s="18"/>
      <c r="CV217" s="18"/>
      <c r="CW217" s="18"/>
      <c r="CX217" s="18"/>
      <c r="CY217" s="18"/>
      <c r="CZ217" s="18"/>
      <c r="DA217" s="18"/>
      <c r="DB217" s="18"/>
      <c r="DC217" s="18"/>
      <c r="DD217" s="18"/>
      <c r="DE217" s="18"/>
      <c r="DF217" s="18"/>
      <c r="DG217" s="18"/>
      <c r="DH217" s="18"/>
      <c r="DI217" s="18"/>
      <c r="DJ217" s="18"/>
      <c r="DK217" s="18"/>
      <c r="DL217" s="18"/>
      <c r="DM217" s="18"/>
      <c r="DN217" s="18"/>
      <c r="DO217" s="18"/>
      <c r="DP217" s="18"/>
      <c r="DQ217" s="18"/>
      <c r="DR217" s="18"/>
      <c r="DS217" s="18"/>
      <c r="DT217" s="18"/>
      <c r="DU217" s="18"/>
      <c r="DV217" s="18"/>
      <c r="DW217" s="18"/>
      <c r="DX217" s="18"/>
      <c r="DY217" s="18"/>
      <c r="DZ217" s="18"/>
      <c r="EA217" s="18"/>
      <c r="EB217" s="18"/>
      <c r="EC217" s="18"/>
      <c r="ED217" s="18"/>
      <c r="EE217" s="18"/>
      <c r="EF217" s="18"/>
      <c r="EG217" s="18"/>
      <c r="EH217" s="18"/>
      <c r="EI217" s="18"/>
      <c r="EJ217" s="18"/>
      <c r="EK217" s="18"/>
      <c r="EL217" s="18"/>
      <c r="EM217" s="18"/>
      <c r="EN217" s="18"/>
      <c r="EO217" s="18"/>
      <c r="EP217" s="18"/>
      <c r="EQ217" s="18"/>
      <c r="ER217" s="18"/>
      <c r="ES217" s="18"/>
      <c r="ET217" s="18"/>
      <c r="EU217" s="18"/>
      <c r="EV217" s="18"/>
      <c r="EW217" s="18"/>
      <c r="EX217" s="18"/>
      <c r="EY217" s="18"/>
      <c r="EZ217" s="18"/>
      <c r="FA217" s="18"/>
      <c r="FB217" s="18"/>
      <c r="FC217" s="18"/>
      <c r="FD217" s="18"/>
      <c r="FE217" s="18"/>
      <c r="FF217" s="18"/>
      <c r="FG217" s="18"/>
      <c r="FH217" s="18"/>
      <c r="FI217" s="18"/>
      <c r="FJ217" s="18"/>
      <c r="FK217" s="18"/>
      <c r="FL217" s="18"/>
      <c r="FM217" s="18"/>
      <c r="FN217" s="18"/>
      <c r="FO217" s="18"/>
      <c r="FP217" s="18"/>
      <c r="FQ217" s="18"/>
      <c r="FR217" s="18"/>
      <c r="FS217" s="18"/>
      <c r="FT217" s="18"/>
      <c r="FU217" s="18"/>
      <c r="FV217" s="18"/>
      <c r="FW217" s="18"/>
      <c r="FX217" s="18"/>
      <c r="FY217" s="18"/>
      <c r="FZ217" s="18"/>
      <c r="GA217" s="18"/>
      <c r="GB217" s="18"/>
      <c r="GC217" s="18"/>
      <c r="GD217" s="18"/>
      <c r="GE217" s="18"/>
      <c r="GF217" s="18"/>
      <c r="GG217" s="18"/>
      <c r="GH217" s="18"/>
      <c r="GI217" s="18"/>
      <c r="GJ217" s="18"/>
      <c r="GK217" s="18"/>
      <c r="GL217" s="18"/>
      <c r="GM217" s="18"/>
      <c r="GN217" s="18"/>
      <c r="GO217" s="18"/>
      <c r="GP217" s="18"/>
    </row>
    <row r="218" spans="1:198" ht="13.75" customHeight="1" thickBot="1" x14ac:dyDescent="0.3">
      <c r="A218" s="145" t="s">
        <v>112</v>
      </c>
      <c r="B218" s="145"/>
      <c r="C218" s="146"/>
      <c r="D218" s="146"/>
      <c r="E218" s="146"/>
      <c r="F218" s="147" t="s">
        <v>145</v>
      </c>
      <c r="G218" s="147"/>
      <c r="H218" s="146"/>
      <c r="I218" s="146"/>
      <c r="J218" s="146"/>
      <c r="K218" s="85" t="s">
        <v>146</v>
      </c>
      <c r="L218" s="85"/>
      <c r="M218" s="85"/>
      <c r="N218" s="15" t="s">
        <v>56</v>
      </c>
      <c r="O218" s="67">
        <f>C218*0.7</f>
        <v>0</v>
      </c>
      <c r="P218" s="68"/>
      <c r="Q218" s="68"/>
      <c r="R218" s="69"/>
      <c r="S218" s="67">
        <f>H218*0.7</f>
        <v>0</v>
      </c>
      <c r="T218" s="68"/>
      <c r="U218" s="68"/>
      <c r="V218" s="69"/>
      <c r="W218" s="15" t="s">
        <v>22</v>
      </c>
      <c r="X218" s="79">
        <f>SUM(X214:AA217)</f>
        <v>0</v>
      </c>
      <c r="Y218" s="95"/>
      <c r="Z218" s="95"/>
      <c r="AA218" s="96"/>
      <c r="AB218" s="79">
        <f>SUM(AB214:AE217)</f>
        <v>0</v>
      </c>
      <c r="AC218" s="80"/>
      <c r="AD218" s="80"/>
      <c r="AE218" s="81"/>
      <c r="AF218" s="103"/>
      <c r="AG218" s="104"/>
      <c r="AH218" s="104"/>
      <c r="AI218" s="79">
        <f>SUM(AI214:AK217)</f>
        <v>0</v>
      </c>
      <c r="AJ218" s="80"/>
      <c r="AK218" s="81"/>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18"/>
      <c r="CI218" s="18"/>
      <c r="CJ218" s="18"/>
      <c r="CK218" s="18"/>
      <c r="CL218" s="18"/>
      <c r="CM218" s="18"/>
      <c r="CN218" s="18"/>
      <c r="CO218" s="18"/>
      <c r="CP218" s="18"/>
      <c r="CQ218" s="18"/>
      <c r="CR218" s="18"/>
      <c r="CS218" s="18"/>
      <c r="CT218" s="18"/>
      <c r="CU218" s="18"/>
      <c r="CV218" s="18"/>
      <c r="CW218" s="18"/>
      <c r="CX218" s="18"/>
      <c r="CY218" s="18"/>
      <c r="CZ218" s="18"/>
      <c r="DA218" s="18"/>
      <c r="DB218" s="18"/>
      <c r="DC218" s="18"/>
      <c r="DD218" s="18"/>
      <c r="DE218" s="18"/>
      <c r="DF218" s="18"/>
      <c r="DG218" s="18"/>
      <c r="DH218" s="18"/>
      <c r="DI218" s="18"/>
      <c r="DJ218" s="18"/>
      <c r="DK218" s="18"/>
      <c r="DL218" s="18"/>
      <c r="DM218" s="18"/>
      <c r="DN218" s="18"/>
      <c r="DO218" s="18"/>
      <c r="DP218" s="18"/>
      <c r="DQ218" s="18"/>
      <c r="DR218" s="18"/>
      <c r="DS218" s="18"/>
      <c r="DT218" s="18"/>
      <c r="DU218" s="18"/>
      <c r="DV218" s="18"/>
      <c r="DW218" s="18"/>
      <c r="DX218" s="18"/>
      <c r="DY218" s="18"/>
      <c r="DZ218" s="18"/>
      <c r="EA218" s="18"/>
      <c r="EB218" s="18"/>
      <c r="EC218" s="18"/>
      <c r="ED218" s="18"/>
      <c r="EE218" s="18"/>
      <c r="EF218" s="18"/>
      <c r="EG218" s="18"/>
      <c r="EH218" s="18"/>
      <c r="EI218" s="18"/>
      <c r="EJ218" s="18"/>
      <c r="EK218" s="18"/>
      <c r="EL218" s="18"/>
      <c r="EM218" s="18"/>
      <c r="EN218" s="18"/>
      <c r="EO218" s="18"/>
      <c r="EP218" s="18"/>
      <c r="EQ218" s="18"/>
      <c r="ER218" s="18"/>
      <c r="ES218" s="18"/>
      <c r="ET218" s="18"/>
      <c r="EU218" s="18"/>
      <c r="EV218" s="18"/>
      <c r="EW218" s="18"/>
      <c r="EX218" s="18"/>
      <c r="EY218" s="18"/>
      <c r="EZ218" s="18"/>
      <c r="FA218" s="18"/>
      <c r="FB218" s="18"/>
      <c r="FC218" s="18"/>
      <c r="FD218" s="18"/>
      <c r="FE218" s="18"/>
      <c r="FF218" s="18"/>
      <c r="FG218" s="18"/>
      <c r="FH218" s="18"/>
      <c r="FI218" s="18"/>
      <c r="FJ218" s="18"/>
      <c r="FK218" s="18"/>
      <c r="FL218" s="18"/>
      <c r="FM218" s="18"/>
      <c r="FN218" s="18"/>
      <c r="FO218" s="18"/>
      <c r="FP218" s="18"/>
      <c r="FQ218" s="18"/>
      <c r="FR218" s="18"/>
      <c r="FS218" s="18"/>
      <c r="FT218" s="18"/>
      <c r="FU218" s="18"/>
      <c r="FV218" s="18"/>
      <c r="FW218" s="18"/>
      <c r="FX218" s="18"/>
      <c r="FY218" s="18"/>
      <c r="FZ218" s="18"/>
      <c r="GA218" s="18"/>
      <c r="GB218" s="18"/>
      <c r="GC218" s="18"/>
      <c r="GD218" s="18"/>
      <c r="GE218" s="18"/>
      <c r="GF218" s="18"/>
      <c r="GG218" s="18"/>
      <c r="GH218" s="18"/>
      <c r="GI218" s="18"/>
      <c r="GJ218" s="18"/>
      <c r="GK218" s="18"/>
      <c r="GL218" s="18"/>
      <c r="GM218" s="18"/>
      <c r="GN218" s="18"/>
      <c r="GO218" s="18"/>
      <c r="GP218" s="18"/>
    </row>
    <row r="219" spans="1:198" ht="13" thickTop="1" x14ac:dyDescent="0.25">
      <c r="A219" s="44" t="s">
        <v>100</v>
      </c>
      <c r="B219" s="45"/>
      <c r="C219" s="53" t="s">
        <v>42</v>
      </c>
      <c r="D219" s="46"/>
      <c r="E219" s="46"/>
      <c r="F219" s="46"/>
      <c r="G219" s="47"/>
      <c r="H219" s="46" t="s">
        <v>43</v>
      </c>
      <c r="I219" s="46"/>
      <c r="J219" s="46"/>
      <c r="K219" s="89"/>
      <c r="L219" s="89"/>
      <c r="M219" s="90"/>
      <c r="N219" s="17">
        <v>1</v>
      </c>
      <c r="O219" s="48" t="s">
        <v>44</v>
      </c>
      <c r="P219" s="49"/>
      <c r="Q219" s="49"/>
      <c r="R219" s="45"/>
      <c r="S219" s="48" t="s">
        <v>45</v>
      </c>
      <c r="T219" s="49"/>
      <c r="U219" s="49"/>
      <c r="V219" s="45"/>
      <c r="W219" s="16">
        <v>2</v>
      </c>
      <c r="X219" s="48" t="s">
        <v>44</v>
      </c>
      <c r="Y219" s="49"/>
      <c r="Z219" s="49"/>
      <c r="AA219" s="45"/>
      <c r="AB219" s="48" t="s">
        <v>45</v>
      </c>
      <c r="AC219" s="49"/>
      <c r="AD219" s="49"/>
      <c r="AE219" s="45"/>
      <c r="AF219" s="48" t="s">
        <v>46</v>
      </c>
      <c r="AG219" s="49"/>
      <c r="AH219" s="49"/>
      <c r="AI219" s="48" t="s">
        <v>47</v>
      </c>
      <c r="AJ219" s="49"/>
      <c r="AK219" s="45"/>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18"/>
      <c r="CI219" s="18"/>
      <c r="CJ219" s="18"/>
      <c r="CK219" s="18"/>
      <c r="CL219" s="18"/>
      <c r="CM219" s="18"/>
      <c r="CN219" s="18"/>
      <c r="CO219" s="18"/>
      <c r="CP219" s="18"/>
      <c r="CQ219" s="18"/>
      <c r="CR219" s="18"/>
      <c r="CS219" s="18"/>
      <c r="CT219" s="18"/>
      <c r="CU219" s="18"/>
      <c r="CV219" s="18"/>
      <c r="CW219" s="18"/>
      <c r="CX219" s="18"/>
      <c r="CY219" s="18"/>
      <c r="CZ219" s="18"/>
      <c r="DA219" s="18"/>
      <c r="DB219" s="18"/>
      <c r="DC219" s="18"/>
      <c r="DD219" s="18"/>
      <c r="DE219" s="18"/>
      <c r="DF219" s="18"/>
      <c r="DG219" s="18"/>
      <c r="DH219" s="18"/>
      <c r="DI219" s="18"/>
      <c r="DJ219" s="18"/>
      <c r="DK219" s="18"/>
      <c r="DL219" s="18"/>
      <c r="DM219" s="18"/>
      <c r="DN219" s="18"/>
      <c r="DO219" s="18"/>
      <c r="DP219" s="18"/>
      <c r="DQ219" s="18"/>
      <c r="DR219" s="18"/>
      <c r="DS219" s="18"/>
      <c r="DT219" s="18"/>
      <c r="DU219" s="18"/>
      <c r="DV219" s="18"/>
      <c r="DW219" s="18"/>
      <c r="DX219" s="18"/>
      <c r="DY219" s="18"/>
      <c r="DZ219" s="18"/>
      <c r="EA219" s="18"/>
      <c r="EB219" s="18"/>
      <c r="EC219" s="18"/>
      <c r="ED219" s="18"/>
      <c r="EE219" s="18"/>
      <c r="EF219" s="18"/>
      <c r="EG219" s="18"/>
      <c r="EH219" s="18"/>
      <c r="EI219" s="18"/>
      <c r="EJ219" s="18"/>
      <c r="EK219" s="18"/>
      <c r="EL219" s="18"/>
      <c r="EM219" s="18"/>
      <c r="EN219" s="18"/>
      <c r="EO219" s="18"/>
      <c r="EP219" s="18"/>
      <c r="EQ219" s="18"/>
      <c r="ER219" s="18"/>
      <c r="ES219" s="18"/>
      <c r="ET219" s="18"/>
      <c r="EU219" s="18"/>
      <c r="EV219" s="18"/>
      <c r="EW219" s="18"/>
      <c r="EX219" s="18"/>
      <c r="EY219" s="18"/>
      <c r="EZ219" s="18"/>
      <c r="FA219" s="18"/>
      <c r="FB219" s="18"/>
      <c r="FC219" s="18"/>
      <c r="FD219" s="18"/>
      <c r="FE219" s="18"/>
      <c r="FF219" s="18"/>
      <c r="FG219" s="18"/>
      <c r="FH219" s="18"/>
      <c r="FI219" s="18"/>
      <c r="FJ219" s="18"/>
      <c r="FK219" s="18"/>
      <c r="FL219" s="18"/>
      <c r="FM219" s="18"/>
      <c r="FN219" s="18"/>
      <c r="FO219" s="18"/>
      <c r="FP219" s="18"/>
      <c r="FQ219" s="18"/>
      <c r="FR219" s="18"/>
      <c r="FS219" s="18"/>
      <c r="FT219" s="18"/>
      <c r="FU219" s="18"/>
      <c r="FV219" s="18"/>
      <c r="FW219" s="18"/>
      <c r="FX219" s="18"/>
      <c r="FY219" s="18"/>
      <c r="FZ219" s="18"/>
      <c r="GA219" s="18"/>
      <c r="GB219" s="18"/>
      <c r="GC219" s="18"/>
      <c r="GD219" s="18"/>
      <c r="GE219" s="18"/>
      <c r="GF219" s="18"/>
      <c r="GG219" s="18"/>
      <c r="GH219" s="18"/>
      <c r="GI219" s="18"/>
      <c r="GJ219" s="18"/>
      <c r="GK219" s="18"/>
      <c r="GL219" s="18"/>
      <c r="GM219" s="18"/>
      <c r="GN219" s="18"/>
      <c r="GO219" s="18"/>
      <c r="GP219" s="18"/>
    </row>
    <row r="220" spans="1:198" x14ac:dyDescent="0.25">
      <c r="A220" s="40"/>
      <c r="B220" s="41"/>
      <c r="C220" s="40"/>
      <c r="D220" s="42"/>
      <c r="E220" s="42"/>
      <c r="F220" s="42"/>
      <c r="G220" s="43"/>
      <c r="H220" s="40"/>
      <c r="I220" s="42"/>
      <c r="J220" s="42"/>
      <c r="K220" s="42"/>
      <c r="L220" s="42"/>
      <c r="M220" s="43"/>
      <c r="N220" s="14" t="s">
        <v>48</v>
      </c>
      <c r="O220" s="59"/>
      <c r="P220" s="60"/>
      <c r="Q220" s="60"/>
      <c r="R220" s="61"/>
      <c r="S220" s="59"/>
      <c r="T220" s="60"/>
      <c r="U220" s="60"/>
      <c r="V220" s="61"/>
      <c r="W220" s="14" t="s">
        <v>50</v>
      </c>
      <c r="X220" s="59"/>
      <c r="Y220" s="60"/>
      <c r="Z220" s="60"/>
      <c r="AA220" s="61"/>
      <c r="AB220" s="59"/>
      <c r="AC220" s="60"/>
      <c r="AD220" s="60"/>
      <c r="AE220" s="61"/>
      <c r="AF220" s="40"/>
      <c r="AG220" s="91"/>
      <c r="AH220" s="91"/>
      <c r="AI220" s="59"/>
      <c r="AJ220" s="60"/>
      <c r="AK220" s="61"/>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18"/>
      <c r="CI220" s="18"/>
      <c r="CJ220" s="18"/>
      <c r="CK220" s="18"/>
      <c r="CL220" s="18"/>
      <c r="CM220" s="18"/>
      <c r="CN220" s="18"/>
      <c r="CO220" s="18"/>
      <c r="CP220" s="18"/>
      <c r="CQ220" s="18"/>
      <c r="CR220" s="18"/>
      <c r="CS220" s="18"/>
      <c r="CT220" s="18"/>
      <c r="CU220" s="18"/>
      <c r="CV220" s="18"/>
      <c r="CW220" s="18"/>
      <c r="CX220" s="18"/>
      <c r="CY220" s="18"/>
      <c r="CZ220" s="18"/>
      <c r="DA220" s="18"/>
      <c r="DB220" s="18"/>
      <c r="DC220" s="18"/>
      <c r="DD220" s="18"/>
      <c r="DE220" s="18"/>
      <c r="DF220" s="18"/>
      <c r="DG220" s="18"/>
      <c r="DH220" s="18"/>
      <c r="DI220" s="18"/>
      <c r="DJ220" s="18"/>
      <c r="DK220" s="18"/>
      <c r="DL220" s="18"/>
      <c r="DM220" s="18"/>
      <c r="DN220" s="18"/>
      <c r="DO220" s="18"/>
      <c r="DP220" s="18"/>
      <c r="DQ220" s="18"/>
      <c r="DR220" s="18"/>
      <c r="DS220" s="18"/>
      <c r="DT220" s="18"/>
      <c r="DU220" s="18"/>
      <c r="DV220" s="18"/>
      <c r="DW220" s="18"/>
      <c r="DX220" s="18"/>
      <c r="DY220" s="18"/>
      <c r="DZ220" s="18"/>
      <c r="EA220" s="18"/>
      <c r="EB220" s="18"/>
      <c r="EC220" s="18"/>
      <c r="ED220" s="18"/>
      <c r="EE220" s="18"/>
      <c r="EF220" s="18"/>
      <c r="EG220" s="18"/>
      <c r="EH220" s="18"/>
      <c r="EI220" s="18"/>
      <c r="EJ220" s="18"/>
      <c r="EK220" s="18"/>
      <c r="EL220" s="18"/>
      <c r="EM220" s="18"/>
      <c r="EN220" s="18"/>
      <c r="EO220" s="18"/>
      <c r="EP220" s="18"/>
      <c r="EQ220" s="18"/>
      <c r="ER220" s="18"/>
      <c r="ES220" s="18"/>
      <c r="ET220" s="18"/>
      <c r="EU220" s="18"/>
      <c r="EV220" s="18"/>
      <c r="EW220" s="18"/>
      <c r="EX220" s="18"/>
      <c r="EY220" s="18"/>
      <c r="EZ220" s="18"/>
      <c r="FA220" s="18"/>
      <c r="FB220" s="18"/>
      <c r="FC220" s="18"/>
      <c r="FD220" s="18"/>
      <c r="FE220" s="18"/>
      <c r="FF220" s="18"/>
      <c r="FG220" s="18"/>
      <c r="FH220" s="18"/>
      <c r="FI220" s="18"/>
      <c r="FJ220" s="18"/>
      <c r="FK220" s="18"/>
      <c r="FL220" s="18"/>
      <c r="FM220" s="18"/>
      <c r="FN220" s="18"/>
      <c r="FO220" s="18"/>
      <c r="FP220" s="18"/>
      <c r="FQ220" s="18"/>
      <c r="FR220" s="18"/>
      <c r="FS220" s="18"/>
      <c r="FT220" s="18"/>
      <c r="FU220" s="18"/>
      <c r="FV220" s="18"/>
      <c r="FW220" s="18"/>
      <c r="FX220" s="18"/>
      <c r="FY220" s="18"/>
      <c r="FZ220" s="18"/>
      <c r="GA220" s="18"/>
      <c r="GB220" s="18"/>
      <c r="GC220" s="18"/>
      <c r="GD220" s="18"/>
      <c r="GE220" s="18"/>
      <c r="GF220" s="18"/>
      <c r="GG220" s="18"/>
      <c r="GH220" s="18"/>
      <c r="GI220" s="18"/>
      <c r="GJ220" s="18"/>
      <c r="GK220" s="18"/>
      <c r="GL220" s="18"/>
      <c r="GM220" s="18"/>
      <c r="GN220" s="18"/>
      <c r="GO220" s="18"/>
      <c r="GP220" s="18"/>
    </row>
    <row r="221" spans="1:198" x14ac:dyDescent="0.25">
      <c r="A221" s="40"/>
      <c r="B221" s="41"/>
      <c r="C221" s="40"/>
      <c r="D221" s="42"/>
      <c r="E221" s="42"/>
      <c r="F221" s="42"/>
      <c r="G221" s="43"/>
      <c r="H221" s="40"/>
      <c r="I221" s="42"/>
      <c r="J221" s="42"/>
      <c r="K221" s="42"/>
      <c r="L221" s="42"/>
      <c r="M221" s="43"/>
      <c r="N221" s="14" t="s">
        <v>51</v>
      </c>
      <c r="O221" s="59"/>
      <c r="P221" s="60"/>
      <c r="Q221" s="60"/>
      <c r="R221" s="61"/>
      <c r="S221" s="59"/>
      <c r="T221" s="60"/>
      <c r="U221" s="60"/>
      <c r="V221" s="61"/>
      <c r="W221" s="14" t="s">
        <v>52</v>
      </c>
      <c r="X221" s="59"/>
      <c r="Y221" s="60"/>
      <c r="Z221" s="60"/>
      <c r="AA221" s="61"/>
      <c r="AB221" s="59"/>
      <c r="AC221" s="60"/>
      <c r="AD221" s="60"/>
      <c r="AE221" s="61"/>
      <c r="AF221" s="40"/>
      <c r="AG221" s="91"/>
      <c r="AH221" s="91"/>
      <c r="AI221" s="59"/>
      <c r="AJ221" s="60"/>
      <c r="AK221" s="61"/>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18"/>
      <c r="CI221" s="18"/>
      <c r="CJ221" s="18"/>
      <c r="CK221" s="18"/>
      <c r="CL221" s="18"/>
      <c r="CM221" s="18"/>
      <c r="CN221" s="18"/>
      <c r="CO221" s="18"/>
      <c r="CP221" s="18"/>
      <c r="CQ221" s="18"/>
      <c r="CR221" s="18"/>
      <c r="CS221" s="18"/>
      <c r="CT221" s="18"/>
      <c r="CU221" s="18"/>
      <c r="CV221" s="18"/>
      <c r="CW221" s="18"/>
      <c r="CX221" s="18"/>
      <c r="CY221" s="18"/>
      <c r="CZ221" s="18"/>
      <c r="DA221" s="18"/>
      <c r="DB221" s="18"/>
      <c r="DC221" s="18"/>
      <c r="DD221" s="18"/>
      <c r="DE221" s="18"/>
      <c r="DF221" s="18"/>
      <c r="DG221" s="18"/>
      <c r="DH221" s="18"/>
      <c r="DI221" s="18"/>
      <c r="DJ221" s="18"/>
      <c r="DK221" s="18"/>
      <c r="DL221" s="18"/>
      <c r="DM221" s="18"/>
      <c r="DN221" s="18"/>
      <c r="DO221" s="18"/>
      <c r="DP221" s="18"/>
      <c r="DQ221" s="18"/>
      <c r="DR221" s="18"/>
      <c r="DS221" s="18"/>
      <c r="DT221" s="18"/>
      <c r="DU221" s="18"/>
      <c r="DV221" s="18"/>
      <c r="DW221" s="18"/>
      <c r="DX221" s="18"/>
      <c r="DY221" s="18"/>
      <c r="DZ221" s="18"/>
      <c r="EA221" s="18"/>
      <c r="EB221" s="18"/>
      <c r="EC221" s="18"/>
      <c r="ED221" s="18"/>
      <c r="EE221" s="18"/>
      <c r="EF221" s="18"/>
      <c r="EG221" s="18"/>
      <c r="EH221" s="18"/>
      <c r="EI221" s="18"/>
      <c r="EJ221" s="18"/>
      <c r="EK221" s="18"/>
      <c r="EL221" s="18"/>
      <c r="EM221" s="18"/>
      <c r="EN221" s="18"/>
      <c r="EO221" s="18"/>
      <c r="EP221" s="18"/>
      <c r="EQ221" s="18"/>
      <c r="ER221" s="18"/>
      <c r="ES221" s="18"/>
      <c r="ET221" s="18"/>
      <c r="EU221" s="18"/>
      <c r="EV221" s="18"/>
      <c r="EW221" s="18"/>
      <c r="EX221" s="18"/>
      <c r="EY221" s="18"/>
      <c r="EZ221" s="18"/>
      <c r="FA221" s="18"/>
      <c r="FB221" s="18"/>
      <c r="FC221" s="18"/>
      <c r="FD221" s="18"/>
      <c r="FE221" s="18"/>
      <c r="FF221" s="18"/>
      <c r="FG221" s="18"/>
      <c r="FH221" s="18"/>
      <c r="FI221" s="18"/>
      <c r="FJ221" s="18"/>
      <c r="FK221" s="18"/>
      <c r="FL221" s="18"/>
      <c r="FM221" s="18"/>
      <c r="FN221" s="18"/>
      <c r="FO221" s="18"/>
      <c r="FP221" s="18"/>
      <c r="FQ221" s="18"/>
      <c r="FR221" s="18"/>
      <c r="FS221" s="18"/>
      <c r="FT221" s="18"/>
      <c r="FU221" s="18"/>
      <c r="FV221" s="18"/>
      <c r="FW221" s="18"/>
      <c r="FX221" s="18"/>
      <c r="FY221" s="18"/>
      <c r="FZ221" s="18"/>
      <c r="GA221" s="18"/>
      <c r="GB221" s="18"/>
      <c r="GC221" s="18"/>
      <c r="GD221" s="18"/>
      <c r="GE221" s="18"/>
      <c r="GF221" s="18"/>
      <c r="GG221" s="18"/>
      <c r="GH221" s="18"/>
      <c r="GI221" s="18"/>
      <c r="GJ221" s="18"/>
      <c r="GK221" s="18"/>
      <c r="GL221" s="18"/>
      <c r="GM221" s="18"/>
      <c r="GN221" s="18"/>
      <c r="GO221" s="18"/>
      <c r="GP221" s="18"/>
    </row>
    <row r="222" spans="1:198" x14ac:dyDescent="0.25">
      <c r="A222" s="40"/>
      <c r="B222" s="41"/>
      <c r="C222" s="40"/>
      <c r="D222" s="42"/>
      <c r="E222" s="42"/>
      <c r="F222" s="42"/>
      <c r="G222" s="43"/>
      <c r="H222" s="40"/>
      <c r="I222" s="42"/>
      <c r="J222" s="42"/>
      <c r="K222" s="42"/>
      <c r="L222" s="42"/>
      <c r="M222" s="43"/>
      <c r="N222" s="14" t="s">
        <v>53</v>
      </c>
      <c r="O222" s="59"/>
      <c r="P222" s="60"/>
      <c r="Q222" s="60"/>
      <c r="R222" s="61"/>
      <c r="S222" s="59"/>
      <c r="T222" s="60"/>
      <c r="U222" s="60"/>
      <c r="V222" s="61"/>
      <c r="W222" s="14" t="s">
        <v>54</v>
      </c>
      <c r="X222" s="59"/>
      <c r="Y222" s="60"/>
      <c r="Z222" s="60"/>
      <c r="AA222" s="61"/>
      <c r="AB222" s="59"/>
      <c r="AC222" s="60"/>
      <c r="AD222" s="60"/>
      <c r="AE222" s="61"/>
      <c r="AF222" s="40"/>
      <c r="AG222" s="91"/>
      <c r="AH222" s="91"/>
      <c r="AI222" s="59"/>
      <c r="AJ222" s="60"/>
      <c r="AK222" s="61"/>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18"/>
      <c r="CI222" s="18"/>
      <c r="CJ222" s="18"/>
      <c r="CK222" s="18"/>
      <c r="CL222" s="18"/>
      <c r="CM222" s="18"/>
      <c r="CN222" s="18"/>
      <c r="CO222" s="18"/>
      <c r="CP222" s="18"/>
      <c r="CQ222" s="18"/>
      <c r="CR222" s="18"/>
      <c r="CS222" s="18"/>
      <c r="CT222" s="18"/>
      <c r="CU222" s="18"/>
      <c r="CV222" s="18"/>
      <c r="CW222" s="18"/>
      <c r="CX222" s="18"/>
      <c r="CY222" s="18"/>
      <c r="CZ222" s="18"/>
      <c r="DA222" s="18"/>
      <c r="DB222" s="18"/>
      <c r="DC222" s="18"/>
      <c r="DD222" s="18"/>
      <c r="DE222" s="18"/>
      <c r="DF222" s="18"/>
      <c r="DG222" s="18"/>
      <c r="DH222" s="18"/>
      <c r="DI222" s="18"/>
      <c r="DJ222" s="18"/>
      <c r="DK222" s="18"/>
      <c r="DL222" s="18"/>
      <c r="DM222" s="18"/>
      <c r="DN222" s="18"/>
      <c r="DO222" s="18"/>
      <c r="DP222" s="18"/>
      <c r="DQ222" s="18"/>
      <c r="DR222" s="18"/>
      <c r="DS222" s="18"/>
      <c r="DT222" s="18"/>
      <c r="DU222" s="18"/>
      <c r="DV222" s="18"/>
      <c r="DW222" s="18"/>
      <c r="DX222" s="18"/>
      <c r="DY222" s="18"/>
      <c r="DZ222" s="18"/>
      <c r="EA222" s="18"/>
      <c r="EB222" s="18"/>
      <c r="EC222" s="18"/>
      <c r="ED222" s="18"/>
      <c r="EE222" s="18"/>
      <c r="EF222" s="18"/>
      <c r="EG222" s="18"/>
      <c r="EH222" s="18"/>
      <c r="EI222" s="18"/>
      <c r="EJ222" s="18"/>
      <c r="EK222" s="18"/>
      <c r="EL222" s="18"/>
      <c r="EM222" s="18"/>
      <c r="EN222" s="18"/>
      <c r="EO222" s="18"/>
      <c r="EP222" s="18"/>
      <c r="EQ222" s="18"/>
      <c r="ER222" s="18"/>
      <c r="ES222" s="18"/>
      <c r="ET222" s="18"/>
      <c r="EU222" s="18"/>
      <c r="EV222" s="18"/>
      <c r="EW222" s="18"/>
      <c r="EX222" s="18"/>
      <c r="EY222" s="18"/>
      <c r="EZ222" s="18"/>
      <c r="FA222" s="18"/>
      <c r="FB222" s="18"/>
      <c r="FC222" s="18"/>
      <c r="FD222" s="18"/>
      <c r="FE222" s="18"/>
      <c r="FF222" s="18"/>
      <c r="FG222" s="18"/>
      <c r="FH222" s="18"/>
      <c r="FI222" s="18"/>
      <c r="FJ222" s="18"/>
      <c r="FK222" s="18"/>
      <c r="FL222" s="18"/>
      <c r="FM222" s="18"/>
      <c r="FN222" s="18"/>
      <c r="FO222" s="18"/>
      <c r="FP222" s="18"/>
      <c r="FQ222" s="18"/>
      <c r="FR222" s="18"/>
      <c r="FS222" s="18"/>
      <c r="FT222" s="18"/>
      <c r="FU222" s="18"/>
      <c r="FV222" s="18"/>
      <c r="FW222" s="18"/>
      <c r="FX222" s="18"/>
      <c r="FY222" s="18"/>
      <c r="FZ222" s="18"/>
      <c r="GA222" s="18"/>
      <c r="GB222" s="18"/>
      <c r="GC222" s="18"/>
      <c r="GD222" s="18"/>
      <c r="GE222" s="18"/>
      <c r="GF222" s="18"/>
      <c r="GG222" s="18"/>
      <c r="GH222" s="18"/>
      <c r="GI222" s="18"/>
      <c r="GJ222" s="18"/>
      <c r="GK222" s="18"/>
      <c r="GL222" s="18"/>
      <c r="GM222" s="18"/>
      <c r="GN222" s="18"/>
      <c r="GO222" s="18"/>
      <c r="GP222" s="18"/>
    </row>
    <row r="223" spans="1:198" x14ac:dyDescent="0.25">
      <c r="A223" s="101" t="s">
        <v>133</v>
      </c>
      <c r="B223" s="102"/>
      <c r="C223" s="97"/>
      <c r="D223" s="98"/>
      <c r="E223" s="99"/>
      <c r="F223" s="100"/>
      <c r="G223" s="101" t="s">
        <v>134</v>
      </c>
      <c r="H223" s="102"/>
      <c r="I223" s="97"/>
      <c r="J223" s="107"/>
      <c r="K223" s="107"/>
      <c r="L223" s="107"/>
      <c r="M223" s="108"/>
      <c r="N223" s="109"/>
      <c r="O223" s="110"/>
      <c r="P223" s="110"/>
      <c r="Q223" s="110"/>
      <c r="R223" s="110"/>
      <c r="S223" s="137"/>
      <c r="T223" s="138"/>
      <c r="U223" s="138"/>
      <c r="V223" s="139"/>
      <c r="W223" s="14" t="s">
        <v>55</v>
      </c>
      <c r="X223" s="59"/>
      <c r="Y223" s="60"/>
      <c r="Z223" s="60"/>
      <c r="AA223" s="61"/>
      <c r="AB223" s="59"/>
      <c r="AC223" s="60"/>
      <c r="AD223" s="60"/>
      <c r="AE223" s="61"/>
      <c r="AF223" s="40"/>
      <c r="AG223" s="91"/>
      <c r="AH223" s="91"/>
      <c r="AI223" s="59"/>
      <c r="AJ223" s="60"/>
      <c r="AK223" s="61"/>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18"/>
      <c r="CI223" s="18"/>
      <c r="CJ223" s="18"/>
      <c r="CK223" s="18"/>
      <c r="CL223" s="18"/>
      <c r="CM223" s="18"/>
      <c r="CN223" s="18"/>
      <c r="CO223" s="18"/>
      <c r="CP223" s="18"/>
      <c r="CQ223" s="18"/>
      <c r="CR223" s="18"/>
      <c r="CS223" s="18"/>
      <c r="CT223" s="18"/>
      <c r="CU223" s="18"/>
      <c r="CV223" s="18"/>
      <c r="CW223" s="18"/>
      <c r="CX223" s="18"/>
      <c r="CY223" s="18"/>
      <c r="CZ223" s="18"/>
      <c r="DA223" s="18"/>
      <c r="DB223" s="18"/>
      <c r="DC223" s="18"/>
      <c r="DD223" s="18"/>
      <c r="DE223" s="18"/>
      <c r="DF223" s="18"/>
      <c r="DG223" s="18"/>
      <c r="DH223" s="18"/>
      <c r="DI223" s="18"/>
      <c r="DJ223" s="18"/>
      <c r="DK223" s="18"/>
      <c r="DL223" s="18"/>
      <c r="DM223" s="18"/>
      <c r="DN223" s="18"/>
      <c r="DO223" s="18"/>
      <c r="DP223" s="18"/>
      <c r="DQ223" s="18"/>
      <c r="DR223" s="18"/>
      <c r="DS223" s="18"/>
      <c r="DT223" s="18"/>
      <c r="DU223" s="18"/>
      <c r="DV223" s="18"/>
      <c r="DW223" s="18"/>
      <c r="DX223" s="18"/>
      <c r="DY223" s="18"/>
      <c r="DZ223" s="18"/>
      <c r="EA223" s="18"/>
      <c r="EB223" s="18"/>
      <c r="EC223" s="18"/>
      <c r="ED223" s="18"/>
      <c r="EE223" s="18"/>
      <c r="EF223" s="18"/>
      <c r="EG223" s="18"/>
      <c r="EH223" s="18"/>
      <c r="EI223" s="18"/>
      <c r="EJ223" s="18"/>
      <c r="EK223" s="18"/>
      <c r="EL223" s="18"/>
      <c r="EM223" s="18"/>
      <c r="EN223" s="18"/>
      <c r="EO223" s="18"/>
      <c r="EP223" s="18"/>
      <c r="EQ223" s="18"/>
      <c r="ER223" s="18"/>
      <c r="ES223" s="18"/>
      <c r="ET223" s="18"/>
      <c r="EU223" s="18"/>
      <c r="EV223" s="18"/>
      <c r="EW223" s="18"/>
      <c r="EX223" s="18"/>
      <c r="EY223" s="18"/>
      <c r="EZ223" s="18"/>
      <c r="FA223" s="18"/>
      <c r="FB223" s="18"/>
      <c r="FC223" s="18"/>
      <c r="FD223" s="18"/>
      <c r="FE223" s="18"/>
      <c r="FF223" s="18"/>
      <c r="FG223" s="18"/>
      <c r="FH223" s="18"/>
      <c r="FI223" s="18"/>
      <c r="FJ223" s="18"/>
      <c r="FK223" s="18"/>
      <c r="FL223" s="18"/>
      <c r="FM223" s="18"/>
      <c r="FN223" s="18"/>
      <c r="FO223" s="18"/>
      <c r="FP223" s="18"/>
      <c r="FQ223" s="18"/>
      <c r="FR223" s="18"/>
      <c r="FS223" s="18"/>
      <c r="FT223" s="18"/>
      <c r="FU223" s="18"/>
      <c r="FV223" s="18"/>
      <c r="FW223" s="18"/>
      <c r="FX223" s="18"/>
      <c r="FY223" s="18"/>
      <c r="FZ223" s="18"/>
      <c r="GA223" s="18"/>
      <c r="GB223" s="18"/>
      <c r="GC223" s="18"/>
      <c r="GD223" s="18"/>
      <c r="GE223" s="18"/>
      <c r="GF223" s="18"/>
      <c r="GG223" s="18"/>
      <c r="GH223" s="18"/>
      <c r="GI223" s="18"/>
      <c r="GJ223" s="18"/>
      <c r="GK223" s="18"/>
      <c r="GL223" s="18"/>
      <c r="GM223" s="18"/>
      <c r="GN223" s="18"/>
      <c r="GO223" s="18"/>
      <c r="GP223" s="18"/>
    </row>
    <row r="224" spans="1:198" ht="13.75" customHeight="1" thickBot="1" x14ac:dyDescent="0.3">
      <c r="A224" s="145" t="s">
        <v>112</v>
      </c>
      <c r="B224" s="145"/>
      <c r="C224" s="146"/>
      <c r="D224" s="146"/>
      <c r="E224" s="146"/>
      <c r="F224" s="147" t="s">
        <v>145</v>
      </c>
      <c r="G224" s="147"/>
      <c r="H224" s="146"/>
      <c r="I224" s="146"/>
      <c r="J224" s="146"/>
      <c r="K224" s="85" t="s">
        <v>146</v>
      </c>
      <c r="L224" s="85"/>
      <c r="M224" s="85"/>
      <c r="N224" s="15" t="s">
        <v>56</v>
      </c>
      <c r="O224" s="67">
        <f>C224*0.7</f>
        <v>0</v>
      </c>
      <c r="P224" s="68"/>
      <c r="Q224" s="68"/>
      <c r="R224" s="69"/>
      <c r="S224" s="67">
        <f>H224*0.7</f>
        <v>0</v>
      </c>
      <c r="T224" s="68"/>
      <c r="U224" s="68"/>
      <c r="V224" s="69"/>
      <c r="W224" s="15" t="s">
        <v>22</v>
      </c>
      <c r="X224" s="79">
        <f>SUM(X220:AA223)</f>
        <v>0</v>
      </c>
      <c r="Y224" s="95"/>
      <c r="Z224" s="95"/>
      <c r="AA224" s="96"/>
      <c r="AB224" s="79">
        <f>SUM(AB220:AE223)</f>
        <v>0</v>
      </c>
      <c r="AC224" s="80"/>
      <c r="AD224" s="80"/>
      <c r="AE224" s="81"/>
      <c r="AF224" s="103"/>
      <c r="AG224" s="104"/>
      <c r="AH224" s="104"/>
      <c r="AI224" s="79">
        <f>SUM(AI220:AK223)</f>
        <v>0</v>
      </c>
      <c r="AJ224" s="80"/>
      <c r="AK224" s="81"/>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18"/>
      <c r="CI224" s="18"/>
      <c r="CJ224" s="18"/>
      <c r="CK224" s="18"/>
      <c r="CL224" s="18"/>
      <c r="CM224" s="18"/>
      <c r="CN224" s="18"/>
      <c r="CO224" s="18"/>
      <c r="CP224" s="18"/>
      <c r="CQ224" s="18"/>
      <c r="CR224" s="18"/>
      <c r="CS224" s="18"/>
      <c r="CT224" s="18"/>
      <c r="CU224" s="18"/>
      <c r="CV224" s="18"/>
      <c r="CW224" s="18"/>
      <c r="CX224" s="18"/>
      <c r="CY224" s="18"/>
      <c r="CZ224" s="18"/>
      <c r="DA224" s="18"/>
      <c r="DB224" s="18"/>
      <c r="DC224" s="18"/>
      <c r="DD224" s="18"/>
      <c r="DE224" s="18"/>
      <c r="DF224" s="18"/>
      <c r="DG224" s="18"/>
      <c r="DH224" s="18"/>
      <c r="DI224" s="18"/>
      <c r="DJ224" s="18"/>
      <c r="DK224" s="18"/>
      <c r="DL224" s="18"/>
      <c r="DM224" s="18"/>
      <c r="DN224" s="18"/>
      <c r="DO224" s="18"/>
      <c r="DP224" s="18"/>
      <c r="DQ224" s="18"/>
      <c r="DR224" s="18"/>
      <c r="DS224" s="18"/>
      <c r="DT224" s="18"/>
      <c r="DU224" s="18"/>
      <c r="DV224" s="18"/>
      <c r="DW224" s="18"/>
      <c r="DX224" s="18"/>
      <c r="DY224" s="18"/>
      <c r="DZ224" s="18"/>
      <c r="EA224" s="18"/>
      <c r="EB224" s="18"/>
      <c r="EC224" s="18"/>
      <c r="ED224" s="18"/>
      <c r="EE224" s="18"/>
      <c r="EF224" s="18"/>
      <c r="EG224" s="18"/>
      <c r="EH224" s="18"/>
      <c r="EI224" s="18"/>
      <c r="EJ224" s="18"/>
      <c r="EK224" s="18"/>
      <c r="EL224" s="18"/>
      <c r="EM224" s="18"/>
      <c r="EN224" s="18"/>
      <c r="EO224" s="18"/>
      <c r="EP224" s="18"/>
      <c r="EQ224" s="18"/>
      <c r="ER224" s="18"/>
      <c r="ES224" s="18"/>
      <c r="ET224" s="18"/>
      <c r="EU224" s="18"/>
      <c r="EV224" s="18"/>
      <c r="EW224" s="18"/>
      <c r="EX224" s="18"/>
      <c r="EY224" s="18"/>
      <c r="EZ224" s="18"/>
      <c r="FA224" s="18"/>
      <c r="FB224" s="18"/>
      <c r="FC224" s="18"/>
      <c r="FD224" s="18"/>
      <c r="FE224" s="18"/>
      <c r="FF224" s="18"/>
      <c r="FG224" s="18"/>
      <c r="FH224" s="18"/>
      <c r="FI224" s="18"/>
      <c r="FJ224" s="18"/>
      <c r="FK224" s="18"/>
      <c r="FL224" s="18"/>
      <c r="FM224" s="18"/>
      <c r="FN224" s="18"/>
      <c r="FO224" s="18"/>
      <c r="FP224" s="18"/>
      <c r="FQ224" s="18"/>
      <c r="FR224" s="18"/>
      <c r="FS224" s="18"/>
      <c r="FT224" s="18"/>
      <c r="FU224" s="18"/>
      <c r="FV224" s="18"/>
      <c r="FW224" s="18"/>
      <c r="FX224" s="18"/>
      <c r="FY224" s="18"/>
      <c r="FZ224" s="18"/>
      <c r="GA224" s="18"/>
      <c r="GB224" s="18"/>
      <c r="GC224" s="18"/>
      <c r="GD224" s="18"/>
      <c r="GE224" s="18"/>
      <c r="GF224" s="18"/>
      <c r="GG224" s="18"/>
      <c r="GH224" s="18"/>
      <c r="GI224" s="18"/>
      <c r="GJ224" s="18"/>
      <c r="GK224" s="18"/>
      <c r="GL224" s="18"/>
      <c r="GM224" s="18"/>
      <c r="GN224" s="18"/>
      <c r="GO224" s="18"/>
      <c r="GP224" s="18"/>
    </row>
    <row r="225" spans="1:198" ht="13" thickTop="1" x14ac:dyDescent="0.25">
      <c r="A225" s="44" t="s">
        <v>101</v>
      </c>
      <c r="B225" s="45"/>
      <c r="C225" s="53" t="s">
        <v>42</v>
      </c>
      <c r="D225" s="46"/>
      <c r="E225" s="46"/>
      <c r="F225" s="46"/>
      <c r="G225" s="47"/>
      <c r="H225" s="46" t="s">
        <v>43</v>
      </c>
      <c r="I225" s="46"/>
      <c r="J225" s="46"/>
      <c r="K225" s="89"/>
      <c r="L225" s="89"/>
      <c r="M225" s="90"/>
      <c r="N225" s="17">
        <v>1</v>
      </c>
      <c r="O225" s="48" t="s">
        <v>44</v>
      </c>
      <c r="P225" s="49"/>
      <c r="Q225" s="49"/>
      <c r="R225" s="45"/>
      <c r="S225" s="48" t="s">
        <v>45</v>
      </c>
      <c r="T225" s="49"/>
      <c r="U225" s="49"/>
      <c r="V225" s="45"/>
      <c r="W225" s="16">
        <v>2</v>
      </c>
      <c r="X225" s="48" t="s">
        <v>44</v>
      </c>
      <c r="Y225" s="49"/>
      <c r="Z225" s="49"/>
      <c r="AA225" s="45"/>
      <c r="AB225" s="48" t="s">
        <v>45</v>
      </c>
      <c r="AC225" s="49"/>
      <c r="AD225" s="49"/>
      <c r="AE225" s="45"/>
      <c r="AF225" s="48" t="s">
        <v>46</v>
      </c>
      <c r="AG225" s="49"/>
      <c r="AH225" s="49"/>
      <c r="AI225" s="48" t="s">
        <v>47</v>
      </c>
      <c r="AJ225" s="49"/>
      <c r="AK225" s="45"/>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18"/>
      <c r="CI225" s="18"/>
      <c r="CJ225" s="18"/>
      <c r="CK225" s="18"/>
      <c r="CL225" s="18"/>
      <c r="CM225" s="18"/>
      <c r="CN225" s="18"/>
      <c r="CO225" s="18"/>
      <c r="CP225" s="18"/>
      <c r="CQ225" s="18"/>
      <c r="CR225" s="18"/>
      <c r="CS225" s="18"/>
      <c r="CT225" s="18"/>
      <c r="CU225" s="18"/>
      <c r="CV225" s="18"/>
      <c r="CW225" s="18"/>
      <c r="CX225" s="18"/>
      <c r="CY225" s="18"/>
      <c r="CZ225" s="18"/>
      <c r="DA225" s="18"/>
      <c r="DB225" s="18"/>
      <c r="DC225" s="18"/>
      <c r="DD225" s="18"/>
      <c r="DE225" s="18"/>
      <c r="DF225" s="18"/>
      <c r="DG225" s="18"/>
      <c r="DH225" s="18"/>
      <c r="DI225" s="18"/>
      <c r="DJ225" s="18"/>
      <c r="DK225" s="18"/>
      <c r="DL225" s="18"/>
      <c r="DM225" s="18"/>
      <c r="DN225" s="18"/>
      <c r="DO225" s="18"/>
      <c r="DP225" s="18"/>
      <c r="DQ225" s="18"/>
      <c r="DR225" s="18"/>
      <c r="DS225" s="18"/>
      <c r="DT225" s="18"/>
      <c r="DU225" s="18"/>
      <c r="DV225" s="18"/>
      <c r="DW225" s="18"/>
      <c r="DX225" s="18"/>
      <c r="DY225" s="18"/>
      <c r="DZ225" s="18"/>
      <c r="EA225" s="18"/>
      <c r="EB225" s="18"/>
      <c r="EC225" s="18"/>
      <c r="ED225" s="18"/>
      <c r="EE225" s="18"/>
      <c r="EF225" s="18"/>
      <c r="EG225" s="18"/>
      <c r="EH225" s="18"/>
      <c r="EI225" s="18"/>
      <c r="EJ225" s="18"/>
      <c r="EK225" s="18"/>
      <c r="EL225" s="18"/>
      <c r="EM225" s="18"/>
      <c r="EN225" s="18"/>
      <c r="EO225" s="18"/>
      <c r="EP225" s="18"/>
      <c r="EQ225" s="18"/>
      <c r="ER225" s="18"/>
      <c r="ES225" s="18"/>
      <c r="ET225" s="18"/>
      <c r="EU225" s="18"/>
      <c r="EV225" s="18"/>
      <c r="EW225" s="18"/>
      <c r="EX225" s="18"/>
      <c r="EY225" s="18"/>
      <c r="EZ225" s="18"/>
      <c r="FA225" s="18"/>
      <c r="FB225" s="18"/>
      <c r="FC225" s="18"/>
      <c r="FD225" s="18"/>
      <c r="FE225" s="18"/>
      <c r="FF225" s="18"/>
      <c r="FG225" s="18"/>
      <c r="FH225" s="18"/>
      <c r="FI225" s="18"/>
      <c r="FJ225" s="18"/>
      <c r="FK225" s="18"/>
      <c r="FL225" s="18"/>
      <c r="FM225" s="18"/>
      <c r="FN225" s="18"/>
      <c r="FO225" s="18"/>
      <c r="FP225" s="18"/>
      <c r="FQ225" s="18"/>
      <c r="FR225" s="18"/>
      <c r="FS225" s="18"/>
      <c r="FT225" s="18"/>
      <c r="FU225" s="18"/>
      <c r="FV225" s="18"/>
      <c r="FW225" s="18"/>
      <c r="FX225" s="18"/>
      <c r="FY225" s="18"/>
      <c r="FZ225" s="18"/>
      <c r="GA225" s="18"/>
      <c r="GB225" s="18"/>
      <c r="GC225" s="18"/>
      <c r="GD225" s="18"/>
      <c r="GE225" s="18"/>
      <c r="GF225" s="18"/>
      <c r="GG225" s="18"/>
      <c r="GH225" s="18"/>
      <c r="GI225" s="18"/>
      <c r="GJ225" s="18"/>
      <c r="GK225" s="18"/>
      <c r="GL225" s="18"/>
      <c r="GM225" s="18"/>
      <c r="GN225" s="18"/>
      <c r="GO225" s="18"/>
      <c r="GP225" s="18"/>
    </row>
    <row r="226" spans="1:198" x14ac:dyDescent="0.25">
      <c r="A226" s="40"/>
      <c r="B226" s="41"/>
      <c r="C226" s="40"/>
      <c r="D226" s="42"/>
      <c r="E226" s="42"/>
      <c r="F226" s="42"/>
      <c r="G226" s="43"/>
      <c r="H226" s="40"/>
      <c r="I226" s="42"/>
      <c r="J226" s="42"/>
      <c r="K226" s="42"/>
      <c r="L226" s="42"/>
      <c r="M226" s="43"/>
      <c r="N226" s="14" t="s">
        <v>48</v>
      </c>
      <c r="O226" s="59"/>
      <c r="P226" s="60"/>
      <c r="Q226" s="60"/>
      <c r="R226" s="61"/>
      <c r="S226" s="59"/>
      <c r="T226" s="60"/>
      <c r="U226" s="60"/>
      <c r="V226" s="61"/>
      <c r="W226" s="14" t="s">
        <v>50</v>
      </c>
      <c r="X226" s="59"/>
      <c r="Y226" s="60"/>
      <c r="Z226" s="60"/>
      <c r="AA226" s="61"/>
      <c r="AB226" s="59"/>
      <c r="AC226" s="60"/>
      <c r="AD226" s="60"/>
      <c r="AE226" s="61"/>
      <c r="AF226" s="40"/>
      <c r="AG226" s="91"/>
      <c r="AH226" s="91"/>
      <c r="AI226" s="59"/>
      <c r="AJ226" s="60"/>
      <c r="AK226" s="61"/>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c r="DR226" s="18"/>
      <c r="DS226" s="18"/>
      <c r="DT226" s="18"/>
      <c r="DU226" s="18"/>
      <c r="DV226" s="18"/>
      <c r="DW226" s="18"/>
      <c r="DX226" s="18"/>
      <c r="DY226" s="18"/>
      <c r="DZ226" s="18"/>
      <c r="EA226" s="18"/>
      <c r="EB226" s="18"/>
      <c r="EC226" s="18"/>
      <c r="ED226" s="18"/>
      <c r="EE226" s="18"/>
      <c r="EF226" s="18"/>
      <c r="EG226" s="18"/>
      <c r="EH226" s="18"/>
      <c r="EI226" s="18"/>
      <c r="EJ226" s="18"/>
      <c r="EK226" s="18"/>
      <c r="EL226" s="18"/>
      <c r="EM226" s="18"/>
      <c r="EN226" s="18"/>
      <c r="EO226" s="18"/>
      <c r="EP226" s="18"/>
      <c r="EQ226" s="18"/>
      <c r="ER226" s="18"/>
      <c r="ES226" s="18"/>
      <c r="ET226" s="18"/>
      <c r="EU226" s="18"/>
      <c r="EV226" s="18"/>
      <c r="EW226" s="18"/>
      <c r="EX226" s="18"/>
      <c r="EY226" s="18"/>
      <c r="EZ226" s="18"/>
      <c r="FA226" s="18"/>
      <c r="FB226" s="18"/>
      <c r="FC226" s="18"/>
      <c r="FD226" s="18"/>
      <c r="FE226" s="18"/>
      <c r="FF226" s="18"/>
      <c r="FG226" s="18"/>
      <c r="FH226" s="18"/>
      <c r="FI226" s="18"/>
      <c r="FJ226" s="18"/>
      <c r="FK226" s="18"/>
      <c r="FL226" s="18"/>
      <c r="FM226" s="18"/>
      <c r="FN226" s="18"/>
      <c r="FO226" s="18"/>
      <c r="FP226" s="18"/>
      <c r="FQ226" s="18"/>
      <c r="FR226" s="18"/>
      <c r="FS226" s="18"/>
      <c r="FT226" s="18"/>
      <c r="FU226" s="18"/>
      <c r="FV226" s="18"/>
      <c r="FW226" s="18"/>
      <c r="FX226" s="18"/>
      <c r="FY226" s="18"/>
      <c r="FZ226" s="18"/>
      <c r="GA226" s="18"/>
      <c r="GB226" s="18"/>
      <c r="GC226" s="18"/>
      <c r="GD226" s="18"/>
      <c r="GE226" s="18"/>
      <c r="GF226" s="18"/>
      <c r="GG226" s="18"/>
      <c r="GH226" s="18"/>
      <c r="GI226" s="18"/>
      <c r="GJ226" s="18"/>
      <c r="GK226" s="18"/>
      <c r="GL226" s="18"/>
      <c r="GM226" s="18"/>
      <c r="GN226" s="18"/>
      <c r="GO226" s="18"/>
      <c r="GP226" s="18"/>
    </row>
    <row r="227" spans="1:198" x14ac:dyDescent="0.25">
      <c r="A227" s="40"/>
      <c r="B227" s="41"/>
      <c r="C227" s="40"/>
      <c r="D227" s="42"/>
      <c r="E227" s="42"/>
      <c r="F227" s="42"/>
      <c r="G227" s="43"/>
      <c r="H227" s="40"/>
      <c r="I227" s="42"/>
      <c r="J227" s="42"/>
      <c r="K227" s="42"/>
      <c r="L227" s="42"/>
      <c r="M227" s="43"/>
      <c r="N227" s="14" t="s">
        <v>51</v>
      </c>
      <c r="O227" s="59"/>
      <c r="P227" s="60"/>
      <c r="Q227" s="60"/>
      <c r="R227" s="61"/>
      <c r="S227" s="59"/>
      <c r="T227" s="60"/>
      <c r="U227" s="60"/>
      <c r="V227" s="61"/>
      <c r="W227" s="14" t="s">
        <v>52</v>
      </c>
      <c r="X227" s="59"/>
      <c r="Y227" s="60"/>
      <c r="Z227" s="60"/>
      <c r="AA227" s="61"/>
      <c r="AB227" s="59"/>
      <c r="AC227" s="60"/>
      <c r="AD227" s="60"/>
      <c r="AE227" s="61"/>
      <c r="AF227" s="40"/>
      <c r="AG227" s="91"/>
      <c r="AH227" s="91"/>
      <c r="AI227" s="59"/>
      <c r="AJ227" s="60"/>
      <c r="AK227" s="61"/>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18"/>
      <c r="CI227" s="18"/>
      <c r="CJ227" s="18"/>
      <c r="CK227" s="18"/>
      <c r="CL227" s="18"/>
      <c r="CM227" s="18"/>
      <c r="CN227" s="18"/>
      <c r="CO227" s="18"/>
      <c r="CP227" s="18"/>
      <c r="CQ227" s="18"/>
      <c r="CR227" s="18"/>
      <c r="CS227" s="18"/>
      <c r="CT227" s="18"/>
      <c r="CU227" s="18"/>
      <c r="CV227" s="18"/>
      <c r="CW227" s="18"/>
      <c r="CX227" s="18"/>
      <c r="CY227" s="18"/>
      <c r="CZ227" s="18"/>
      <c r="DA227" s="18"/>
      <c r="DB227" s="18"/>
      <c r="DC227" s="18"/>
      <c r="DD227" s="18"/>
      <c r="DE227" s="18"/>
      <c r="DF227" s="18"/>
      <c r="DG227" s="18"/>
      <c r="DH227" s="18"/>
      <c r="DI227" s="18"/>
      <c r="DJ227" s="18"/>
      <c r="DK227" s="18"/>
      <c r="DL227" s="18"/>
      <c r="DM227" s="18"/>
      <c r="DN227" s="18"/>
      <c r="DO227" s="18"/>
      <c r="DP227" s="18"/>
      <c r="DQ227" s="18"/>
      <c r="DR227" s="18"/>
      <c r="DS227" s="18"/>
      <c r="DT227" s="18"/>
      <c r="DU227" s="18"/>
      <c r="DV227" s="18"/>
      <c r="DW227" s="18"/>
      <c r="DX227" s="18"/>
      <c r="DY227" s="18"/>
      <c r="DZ227" s="18"/>
      <c r="EA227" s="18"/>
      <c r="EB227" s="18"/>
      <c r="EC227" s="18"/>
      <c r="ED227" s="18"/>
      <c r="EE227" s="18"/>
      <c r="EF227" s="18"/>
      <c r="EG227" s="18"/>
      <c r="EH227" s="18"/>
      <c r="EI227" s="18"/>
      <c r="EJ227" s="18"/>
      <c r="EK227" s="18"/>
      <c r="EL227" s="18"/>
      <c r="EM227" s="18"/>
      <c r="EN227" s="18"/>
      <c r="EO227" s="18"/>
      <c r="EP227" s="18"/>
      <c r="EQ227" s="18"/>
      <c r="ER227" s="18"/>
      <c r="ES227" s="18"/>
      <c r="ET227" s="18"/>
      <c r="EU227" s="18"/>
      <c r="EV227" s="18"/>
      <c r="EW227" s="18"/>
      <c r="EX227" s="18"/>
      <c r="EY227" s="18"/>
      <c r="EZ227" s="18"/>
      <c r="FA227" s="18"/>
      <c r="FB227" s="18"/>
      <c r="FC227" s="18"/>
      <c r="FD227" s="18"/>
      <c r="FE227" s="18"/>
      <c r="FF227" s="18"/>
      <c r="FG227" s="18"/>
      <c r="FH227" s="18"/>
      <c r="FI227" s="18"/>
      <c r="FJ227" s="18"/>
      <c r="FK227" s="18"/>
      <c r="FL227" s="18"/>
      <c r="FM227" s="18"/>
      <c r="FN227" s="18"/>
      <c r="FO227" s="18"/>
      <c r="FP227" s="18"/>
      <c r="FQ227" s="18"/>
      <c r="FR227" s="18"/>
      <c r="FS227" s="18"/>
      <c r="FT227" s="18"/>
      <c r="FU227" s="18"/>
      <c r="FV227" s="18"/>
      <c r="FW227" s="18"/>
      <c r="FX227" s="18"/>
      <c r="FY227" s="18"/>
      <c r="FZ227" s="18"/>
      <c r="GA227" s="18"/>
      <c r="GB227" s="18"/>
      <c r="GC227" s="18"/>
      <c r="GD227" s="18"/>
      <c r="GE227" s="18"/>
      <c r="GF227" s="18"/>
      <c r="GG227" s="18"/>
      <c r="GH227" s="18"/>
      <c r="GI227" s="18"/>
      <c r="GJ227" s="18"/>
      <c r="GK227" s="18"/>
      <c r="GL227" s="18"/>
      <c r="GM227" s="18"/>
      <c r="GN227" s="18"/>
      <c r="GO227" s="18"/>
      <c r="GP227" s="18"/>
    </row>
    <row r="228" spans="1:198" x14ac:dyDescent="0.25">
      <c r="A228" s="40"/>
      <c r="B228" s="41"/>
      <c r="C228" s="40"/>
      <c r="D228" s="42"/>
      <c r="E228" s="42"/>
      <c r="F228" s="42"/>
      <c r="G228" s="43"/>
      <c r="H228" s="40"/>
      <c r="I228" s="42"/>
      <c r="J228" s="42"/>
      <c r="K228" s="42"/>
      <c r="L228" s="42"/>
      <c r="M228" s="43"/>
      <c r="N228" s="14" t="s">
        <v>53</v>
      </c>
      <c r="O228" s="59"/>
      <c r="P228" s="60"/>
      <c r="Q228" s="60"/>
      <c r="R228" s="61"/>
      <c r="S228" s="59"/>
      <c r="T228" s="60"/>
      <c r="U228" s="60"/>
      <c r="V228" s="61"/>
      <c r="W228" s="14" t="s">
        <v>54</v>
      </c>
      <c r="X228" s="59"/>
      <c r="Y228" s="60"/>
      <c r="Z228" s="60"/>
      <c r="AA228" s="61"/>
      <c r="AB228" s="59"/>
      <c r="AC228" s="60"/>
      <c r="AD228" s="60"/>
      <c r="AE228" s="61"/>
      <c r="AF228" s="40"/>
      <c r="AG228" s="91"/>
      <c r="AH228" s="91"/>
      <c r="AI228" s="59"/>
      <c r="AJ228" s="60"/>
      <c r="AK228" s="61"/>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18"/>
      <c r="CI228" s="18"/>
      <c r="CJ228" s="18"/>
      <c r="CK228" s="18"/>
      <c r="CL228" s="18"/>
      <c r="CM228" s="18"/>
      <c r="CN228" s="18"/>
      <c r="CO228" s="18"/>
      <c r="CP228" s="18"/>
      <c r="CQ228" s="18"/>
      <c r="CR228" s="18"/>
      <c r="CS228" s="18"/>
      <c r="CT228" s="18"/>
      <c r="CU228" s="18"/>
      <c r="CV228" s="18"/>
      <c r="CW228" s="18"/>
      <c r="CX228" s="18"/>
      <c r="CY228" s="18"/>
      <c r="CZ228" s="18"/>
      <c r="DA228" s="18"/>
      <c r="DB228" s="18"/>
      <c r="DC228" s="18"/>
      <c r="DD228" s="18"/>
      <c r="DE228" s="18"/>
      <c r="DF228" s="18"/>
      <c r="DG228" s="18"/>
      <c r="DH228" s="18"/>
      <c r="DI228" s="18"/>
      <c r="DJ228" s="18"/>
      <c r="DK228" s="18"/>
      <c r="DL228" s="18"/>
      <c r="DM228" s="18"/>
      <c r="DN228" s="18"/>
      <c r="DO228" s="18"/>
      <c r="DP228" s="18"/>
      <c r="DQ228" s="18"/>
      <c r="DR228" s="18"/>
      <c r="DS228" s="18"/>
      <c r="DT228" s="18"/>
      <c r="DU228" s="18"/>
      <c r="DV228" s="18"/>
      <c r="DW228" s="18"/>
      <c r="DX228" s="18"/>
      <c r="DY228" s="18"/>
      <c r="DZ228" s="18"/>
      <c r="EA228" s="18"/>
      <c r="EB228" s="18"/>
      <c r="EC228" s="18"/>
      <c r="ED228" s="18"/>
      <c r="EE228" s="18"/>
      <c r="EF228" s="18"/>
      <c r="EG228" s="18"/>
      <c r="EH228" s="18"/>
      <c r="EI228" s="18"/>
      <c r="EJ228" s="18"/>
      <c r="EK228" s="18"/>
      <c r="EL228" s="18"/>
      <c r="EM228" s="18"/>
      <c r="EN228" s="18"/>
      <c r="EO228" s="18"/>
      <c r="EP228" s="18"/>
      <c r="EQ228" s="18"/>
      <c r="ER228" s="18"/>
      <c r="ES228" s="18"/>
      <c r="ET228" s="18"/>
      <c r="EU228" s="18"/>
      <c r="EV228" s="18"/>
      <c r="EW228" s="18"/>
      <c r="EX228" s="18"/>
      <c r="EY228" s="18"/>
      <c r="EZ228" s="18"/>
      <c r="FA228" s="18"/>
      <c r="FB228" s="18"/>
      <c r="FC228" s="18"/>
      <c r="FD228" s="18"/>
      <c r="FE228" s="18"/>
      <c r="FF228" s="18"/>
      <c r="FG228" s="18"/>
      <c r="FH228" s="18"/>
      <c r="FI228" s="18"/>
      <c r="FJ228" s="18"/>
      <c r="FK228" s="18"/>
      <c r="FL228" s="18"/>
      <c r="FM228" s="18"/>
      <c r="FN228" s="18"/>
      <c r="FO228" s="18"/>
      <c r="FP228" s="18"/>
      <c r="FQ228" s="18"/>
      <c r="FR228" s="18"/>
      <c r="FS228" s="18"/>
      <c r="FT228" s="18"/>
      <c r="FU228" s="18"/>
      <c r="FV228" s="18"/>
      <c r="FW228" s="18"/>
      <c r="FX228" s="18"/>
      <c r="FY228" s="18"/>
      <c r="FZ228" s="18"/>
      <c r="GA228" s="18"/>
      <c r="GB228" s="18"/>
      <c r="GC228" s="18"/>
      <c r="GD228" s="18"/>
      <c r="GE228" s="18"/>
      <c r="GF228" s="18"/>
      <c r="GG228" s="18"/>
      <c r="GH228" s="18"/>
      <c r="GI228" s="18"/>
      <c r="GJ228" s="18"/>
      <c r="GK228" s="18"/>
      <c r="GL228" s="18"/>
      <c r="GM228" s="18"/>
      <c r="GN228" s="18"/>
      <c r="GO228" s="18"/>
      <c r="GP228" s="18"/>
    </row>
    <row r="229" spans="1:198" x14ac:dyDescent="0.25">
      <c r="A229" s="101" t="s">
        <v>133</v>
      </c>
      <c r="B229" s="102"/>
      <c r="C229" s="97"/>
      <c r="D229" s="98"/>
      <c r="E229" s="99"/>
      <c r="F229" s="100"/>
      <c r="G229" s="101" t="s">
        <v>134</v>
      </c>
      <c r="H229" s="102"/>
      <c r="I229" s="97"/>
      <c r="J229" s="107"/>
      <c r="K229" s="107"/>
      <c r="L229" s="107"/>
      <c r="M229" s="108"/>
      <c r="N229" s="109"/>
      <c r="O229" s="110"/>
      <c r="P229" s="110"/>
      <c r="Q229" s="110"/>
      <c r="R229" s="110"/>
      <c r="S229" s="137"/>
      <c r="T229" s="138"/>
      <c r="U229" s="138"/>
      <c r="V229" s="139"/>
      <c r="W229" s="14" t="s">
        <v>55</v>
      </c>
      <c r="X229" s="59"/>
      <c r="Y229" s="60"/>
      <c r="Z229" s="60"/>
      <c r="AA229" s="61"/>
      <c r="AB229" s="59"/>
      <c r="AC229" s="60"/>
      <c r="AD229" s="60"/>
      <c r="AE229" s="61"/>
      <c r="AF229" s="40"/>
      <c r="AG229" s="91"/>
      <c r="AH229" s="91"/>
      <c r="AI229" s="59"/>
      <c r="AJ229" s="60"/>
      <c r="AK229" s="61"/>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18"/>
      <c r="CI229" s="18"/>
      <c r="CJ229" s="18"/>
      <c r="CK229" s="18"/>
      <c r="CL229" s="18"/>
      <c r="CM229" s="18"/>
      <c r="CN229" s="18"/>
      <c r="CO229" s="18"/>
      <c r="CP229" s="18"/>
      <c r="CQ229" s="18"/>
      <c r="CR229" s="18"/>
      <c r="CS229" s="18"/>
      <c r="CT229" s="18"/>
      <c r="CU229" s="18"/>
      <c r="CV229" s="18"/>
      <c r="CW229" s="18"/>
      <c r="CX229" s="18"/>
      <c r="CY229" s="18"/>
      <c r="CZ229" s="18"/>
      <c r="DA229" s="18"/>
      <c r="DB229" s="18"/>
      <c r="DC229" s="18"/>
      <c r="DD229" s="18"/>
      <c r="DE229" s="18"/>
      <c r="DF229" s="18"/>
      <c r="DG229" s="18"/>
      <c r="DH229" s="18"/>
      <c r="DI229" s="18"/>
      <c r="DJ229" s="18"/>
      <c r="DK229" s="18"/>
      <c r="DL229" s="18"/>
      <c r="DM229" s="18"/>
      <c r="DN229" s="18"/>
      <c r="DO229" s="18"/>
      <c r="DP229" s="18"/>
      <c r="DQ229" s="18"/>
      <c r="DR229" s="18"/>
      <c r="DS229" s="18"/>
      <c r="DT229" s="18"/>
      <c r="DU229" s="18"/>
      <c r="DV229" s="18"/>
      <c r="DW229" s="18"/>
      <c r="DX229" s="18"/>
      <c r="DY229" s="18"/>
      <c r="DZ229" s="18"/>
      <c r="EA229" s="18"/>
      <c r="EB229" s="18"/>
      <c r="EC229" s="18"/>
      <c r="ED229" s="18"/>
      <c r="EE229" s="18"/>
      <c r="EF229" s="18"/>
      <c r="EG229" s="18"/>
      <c r="EH229" s="18"/>
      <c r="EI229" s="18"/>
      <c r="EJ229" s="18"/>
      <c r="EK229" s="18"/>
      <c r="EL229" s="18"/>
      <c r="EM229" s="18"/>
      <c r="EN229" s="18"/>
      <c r="EO229" s="18"/>
      <c r="EP229" s="18"/>
      <c r="EQ229" s="18"/>
      <c r="ER229" s="18"/>
      <c r="ES229" s="18"/>
      <c r="ET229" s="18"/>
      <c r="EU229" s="18"/>
      <c r="EV229" s="18"/>
      <c r="EW229" s="18"/>
      <c r="EX229" s="18"/>
      <c r="EY229" s="18"/>
      <c r="EZ229" s="18"/>
      <c r="FA229" s="18"/>
      <c r="FB229" s="18"/>
      <c r="FC229" s="18"/>
      <c r="FD229" s="18"/>
      <c r="FE229" s="18"/>
      <c r="FF229" s="18"/>
      <c r="FG229" s="18"/>
      <c r="FH229" s="18"/>
      <c r="FI229" s="18"/>
      <c r="FJ229" s="18"/>
      <c r="FK229" s="18"/>
      <c r="FL229" s="18"/>
      <c r="FM229" s="18"/>
      <c r="FN229" s="18"/>
      <c r="FO229" s="18"/>
      <c r="FP229" s="18"/>
      <c r="FQ229" s="18"/>
      <c r="FR229" s="18"/>
      <c r="FS229" s="18"/>
      <c r="FT229" s="18"/>
      <c r="FU229" s="18"/>
      <c r="FV229" s="18"/>
      <c r="FW229" s="18"/>
      <c r="FX229" s="18"/>
      <c r="FY229" s="18"/>
      <c r="FZ229" s="18"/>
      <c r="GA229" s="18"/>
      <c r="GB229" s="18"/>
      <c r="GC229" s="18"/>
      <c r="GD229" s="18"/>
      <c r="GE229" s="18"/>
      <c r="GF229" s="18"/>
      <c r="GG229" s="18"/>
      <c r="GH229" s="18"/>
      <c r="GI229" s="18"/>
      <c r="GJ229" s="18"/>
      <c r="GK229" s="18"/>
      <c r="GL229" s="18"/>
      <c r="GM229" s="18"/>
      <c r="GN229" s="18"/>
      <c r="GO229" s="18"/>
      <c r="GP229" s="18"/>
    </row>
    <row r="230" spans="1:198" ht="13.75" customHeight="1" thickBot="1" x14ac:dyDescent="0.3">
      <c r="A230" s="145" t="s">
        <v>112</v>
      </c>
      <c r="B230" s="145"/>
      <c r="C230" s="146"/>
      <c r="D230" s="146"/>
      <c r="E230" s="146"/>
      <c r="F230" s="147" t="s">
        <v>145</v>
      </c>
      <c r="G230" s="147"/>
      <c r="H230" s="146"/>
      <c r="I230" s="146"/>
      <c r="J230" s="146"/>
      <c r="K230" s="85" t="s">
        <v>146</v>
      </c>
      <c r="L230" s="85"/>
      <c r="M230" s="85"/>
      <c r="N230" s="15" t="s">
        <v>56</v>
      </c>
      <c r="O230" s="67">
        <f>C230*0.7</f>
        <v>0</v>
      </c>
      <c r="P230" s="68"/>
      <c r="Q230" s="68"/>
      <c r="R230" s="69"/>
      <c r="S230" s="67">
        <f>H230*0.7</f>
        <v>0</v>
      </c>
      <c r="T230" s="68"/>
      <c r="U230" s="68"/>
      <c r="V230" s="69"/>
      <c r="W230" s="15" t="s">
        <v>22</v>
      </c>
      <c r="X230" s="79">
        <f>SUM(X226:AA229)</f>
        <v>0</v>
      </c>
      <c r="Y230" s="95"/>
      <c r="Z230" s="95"/>
      <c r="AA230" s="96"/>
      <c r="AB230" s="79">
        <f>SUM(AB226:AE229)</f>
        <v>0</v>
      </c>
      <c r="AC230" s="80"/>
      <c r="AD230" s="80"/>
      <c r="AE230" s="81"/>
      <c r="AF230" s="103"/>
      <c r="AG230" s="104"/>
      <c r="AH230" s="104"/>
      <c r="AI230" s="79">
        <f>SUM(AI226:AK229)</f>
        <v>0</v>
      </c>
      <c r="AJ230" s="80"/>
      <c r="AK230" s="81"/>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18"/>
      <c r="CI230" s="18"/>
      <c r="CJ230" s="18"/>
      <c r="CK230" s="18"/>
      <c r="CL230" s="18"/>
      <c r="CM230" s="18"/>
      <c r="CN230" s="18"/>
      <c r="CO230" s="18"/>
      <c r="CP230" s="18"/>
      <c r="CQ230" s="18"/>
      <c r="CR230" s="18"/>
      <c r="CS230" s="18"/>
      <c r="CT230" s="18"/>
      <c r="CU230" s="18"/>
      <c r="CV230" s="18"/>
      <c r="CW230" s="18"/>
      <c r="CX230" s="18"/>
      <c r="CY230" s="18"/>
      <c r="CZ230" s="18"/>
      <c r="DA230" s="18"/>
      <c r="DB230" s="18"/>
      <c r="DC230" s="18"/>
      <c r="DD230" s="18"/>
      <c r="DE230" s="18"/>
      <c r="DF230" s="18"/>
      <c r="DG230" s="18"/>
      <c r="DH230" s="18"/>
      <c r="DI230" s="18"/>
      <c r="DJ230" s="18"/>
      <c r="DK230" s="18"/>
      <c r="DL230" s="18"/>
      <c r="DM230" s="18"/>
      <c r="DN230" s="18"/>
      <c r="DO230" s="18"/>
      <c r="DP230" s="18"/>
      <c r="DQ230" s="18"/>
      <c r="DR230" s="18"/>
      <c r="DS230" s="18"/>
      <c r="DT230" s="18"/>
      <c r="DU230" s="18"/>
      <c r="DV230" s="18"/>
      <c r="DW230" s="18"/>
      <c r="DX230" s="18"/>
      <c r="DY230" s="18"/>
      <c r="DZ230" s="18"/>
      <c r="EA230" s="18"/>
      <c r="EB230" s="18"/>
      <c r="EC230" s="18"/>
      <c r="ED230" s="18"/>
      <c r="EE230" s="18"/>
      <c r="EF230" s="18"/>
      <c r="EG230" s="18"/>
      <c r="EH230" s="18"/>
      <c r="EI230" s="18"/>
      <c r="EJ230" s="18"/>
      <c r="EK230" s="18"/>
      <c r="EL230" s="18"/>
      <c r="EM230" s="18"/>
      <c r="EN230" s="18"/>
      <c r="EO230" s="18"/>
      <c r="EP230" s="18"/>
      <c r="EQ230" s="18"/>
      <c r="ER230" s="18"/>
      <c r="ES230" s="18"/>
      <c r="ET230" s="18"/>
      <c r="EU230" s="18"/>
      <c r="EV230" s="18"/>
      <c r="EW230" s="18"/>
      <c r="EX230" s="18"/>
      <c r="EY230" s="18"/>
      <c r="EZ230" s="18"/>
      <c r="FA230" s="18"/>
      <c r="FB230" s="18"/>
      <c r="FC230" s="18"/>
      <c r="FD230" s="18"/>
      <c r="FE230" s="18"/>
      <c r="FF230" s="18"/>
      <c r="FG230" s="18"/>
      <c r="FH230" s="18"/>
      <c r="FI230" s="18"/>
      <c r="FJ230" s="18"/>
      <c r="FK230" s="18"/>
      <c r="FL230" s="18"/>
      <c r="FM230" s="18"/>
      <c r="FN230" s="18"/>
      <c r="FO230" s="18"/>
      <c r="FP230" s="18"/>
      <c r="FQ230" s="18"/>
      <c r="FR230" s="18"/>
      <c r="FS230" s="18"/>
      <c r="FT230" s="18"/>
      <c r="FU230" s="18"/>
      <c r="FV230" s="18"/>
      <c r="FW230" s="18"/>
      <c r="FX230" s="18"/>
      <c r="FY230" s="18"/>
      <c r="FZ230" s="18"/>
      <c r="GA230" s="18"/>
      <c r="GB230" s="18"/>
      <c r="GC230" s="18"/>
      <c r="GD230" s="18"/>
      <c r="GE230" s="18"/>
      <c r="GF230" s="18"/>
      <c r="GG230" s="18"/>
      <c r="GH230" s="18"/>
      <c r="GI230" s="18"/>
      <c r="GJ230" s="18"/>
      <c r="GK230" s="18"/>
      <c r="GL230" s="18"/>
      <c r="GM230" s="18"/>
      <c r="GN230" s="18"/>
      <c r="GO230" s="18"/>
      <c r="GP230" s="18"/>
    </row>
    <row r="231" spans="1:198" ht="13" thickTop="1" x14ac:dyDescent="0.25">
      <c r="A231" s="44" t="s">
        <v>102</v>
      </c>
      <c r="B231" s="45"/>
      <c r="C231" s="53" t="s">
        <v>42</v>
      </c>
      <c r="D231" s="46"/>
      <c r="E231" s="46"/>
      <c r="F231" s="46"/>
      <c r="G231" s="47"/>
      <c r="H231" s="46" t="s">
        <v>43</v>
      </c>
      <c r="I231" s="46"/>
      <c r="J231" s="46"/>
      <c r="K231" s="89"/>
      <c r="L231" s="89"/>
      <c r="M231" s="90"/>
      <c r="N231" s="17">
        <v>1</v>
      </c>
      <c r="O231" s="48" t="s">
        <v>44</v>
      </c>
      <c r="P231" s="49"/>
      <c r="Q231" s="49"/>
      <c r="R231" s="45"/>
      <c r="S231" s="48" t="s">
        <v>45</v>
      </c>
      <c r="T231" s="49"/>
      <c r="U231" s="49"/>
      <c r="V231" s="45"/>
      <c r="W231" s="16">
        <v>2</v>
      </c>
      <c r="X231" s="48" t="s">
        <v>44</v>
      </c>
      <c r="Y231" s="49"/>
      <c r="Z231" s="49"/>
      <c r="AA231" s="45"/>
      <c r="AB231" s="48" t="s">
        <v>45</v>
      </c>
      <c r="AC231" s="49"/>
      <c r="AD231" s="49"/>
      <c r="AE231" s="45"/>
      <c r="AF231" s="48" t="s">
        <v>46</v>
      </c>
      <c r="AG231" s="49"/>
      <c r="AH231" s="49"/>
      <c r="AI231" s="48" t="s">
        <v>47</v>
      </c>
      <c r="AJ231" s="49"/>
      <c r="AK231" s="45"/>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18"/>
      <c r="CI231" s="18"/>
      <c r="CJ231" s="18"/>
      <c r="CK231" s="18"/>
      <c r="CL231" s="18"/>
      <c r="CM231" s="18"/>
      <c r="CN231" s="18"/>
      <c r="CO231" s="18"/>
      <c r="CP231" s="18"/>
      <c r="CQ231" s="18"/>
      <c r="CR231" s="18"/>
      <c r="CS231" s="18"/>
      <c r="CT231" s="18"/>
      <c r="CU231" s="18"/>
      <c r="CV231" s="18"/>
      <c r="CW231" s="18"/>
      <c r="CX231" s="18"/>
      <c r="CY231" s="18"/>
      <c r="CZ231" s="18"/>
      <c r="DA231" s="18"/>
      <c r="DB231" s="18"/>
      <c r="DC231" s="18"/>
      <c r="DD231" s="18"/>
      <c r="DE231" s="18"/>
      <c r="DF231" s="18"/>
      <c r="DG231" s="18"/>
      <c r="DH231" s="18"/>
      <c r="DI231" s="18"/>
      <c r="DJ231" s="18"/>
      <c r="DK231" s="18"/>
      <c r="DL231" s="18"/>
      <c r="DM231" s="18"/>
      <c r="DN231" s="18"/>
      <c r="DO231" s="18"/>
      <c r="DP231" s="18"/>
      <c r="DQ231" s="18"/>
      <c r="DR231" s="18"/>
      <c r="DS231" s="18"/>
      <c r="DT231" s="18"/>
      <c r="DU231" s="18"/>
      <c r="DV231" s="18"/>
      <c r="DW231" s="18"/>
      <c r="DX231" s="18"/>
      <c r="DY231" s="18"/>
      <c r="DZ231" s="18"/>
      <c r="EA231" s="18"/>
      <c r="EB231" s="18"/>
      <c r="EC231" s="18"/>
      <c r="ED231" s="18"/>
      <c r="EE231" s="18"/>
      <c r="EF231" s="18"/>
      <c r="EG231" s="18"/>
      <c r="EH231" s="18"/>
      <c r="EI231" s="18"/>
      <c r="EJ231" s="18"/>
      <c r="EK231" s="18"/>
      <c r="EL231" s="18"/>
      <c r="EM231" s="18"/>
      <c r="EN231" s="18"/>
      <c r="EO231" s="18"/>
      <c r="EP231" s="18"/>
      <c r="EQ231" s="18"/>
      <c r="ER231" s="18"/>
      <c r="ES231" s="18"/>
      <c r="ET231" s="18"/>
      <c r="EU231" s="18"/>
      <c r="EV231" s="18"/>
      <c r="EW231" s="18"/>
      <c r="EX231" s="18"/>
      <c r="EY231" s="18"/>
      <c r="EZ231" s="18"/>
      <c r="FA231" s="18"/>
      <c r="FB231" s="18"/>
      <c r="FC231" s="18"/>
      <c r="FD231" s="18"/>
      <c r="FE231" s="18"/>
      <c r="FF231" s="18"/>
      <c r="FG231" s="18"/>
      <c r="FH231" s="18"/>
      <c r="FI231" s="18"/>
      <c r="FJ231" s="18"/>
      <c r="FK231" s="18"/>
      <c r="FL231" s="18"/>
      <c r="FM231" s="18"/>
      <c r="FN231" s="18"/>
      <c r="FO231" s="18"/>
      <c r="FP231" s="18"/>
      <c r="FQ231" s="18"/>
      <c r="FR231" s="18"/>
      <c r="FS231" s="18"/>
      <c r="FT231" s="18"/>
      <c r="FU231" s="18"/>
      <c r="FV231" s="18"/>
      <c r="FW231" s="18"/>
      <c r="FX231" s="18"/>
      <c r="FY231" s="18"/>
      <c r="FZ231" s="18"/>
      <c r="GA231" s="18"/>
      <c r="GB231" s="18"/>
      <c r="GC231" s="18"/>
      <c r="GD231" s="18"/>
      <c r="GE231" s="18"/>
      <c r="GF231" s="18"/>
      <c r="GG231" s="18"/>
      <c r="GH231" s="18"/>
      <c r="GI231" s="18"/>
      <c r="GJ231" s="18"/>
      <c r="GK231" s="18"/>
      <c r="GL231" s="18"/>
      <c r="GM231" s="18"/>
      <c r="GN231" s="18"/>
      <c r="GO231" s="18"/>
      <c r="GP231" s="18"/>
    </row>
    <row r="232" spans="1:198" x14ac:dyDescent="0.25">
      <c r="A232" s="40"/>
      <c r="B232" s="41"/>
      <c r="C232" s="40"/>
      <c r="D232" s="42"/>
      <c r="E232" s="42"/>
      <c r="F232" s="42"/>
      <c r="G232" s="43"/>
      <c r="H232" s="40"/>
      <c r="I232" s="42"/>
      <c r="J232" s="42"/>
      <c r="K232" s="42"/>
      <c r="L232" s="42"/>
      <c r="M232" s="43"/>
      <c r="N232" s="14" t="s">
        <v>48</v>
      </c>
      <c r="O232" s="59"/>
      <c r="P232" s="60"/>
      <c r="Q232" s="60"/>
      <c r="R232" s="61"/>
      <c r="S232" s="59"/>
      <c r="T232" s="60"/>
      <c r="U232" s="60"/>
      <c r="V232" s="61"/>
      <c r="W232" s="14" t="s">
        <v>50</v>
      </c>
      <c r="X232" s="59"/>
      <c r="Y232" s="60"/>
      <c r="Z232" s="60"/>
      <c r="AA232" s="61"/>
      <c r="AB232" s="59"/>
      <c r="AC232" s="60"/>
      <c r="AD232" s="60"/>
      <c r="AE232" s="61"/>
      <c r="AF232" s="40"/>
      <c r="AG232" s="91"/>
      <c r="AH232" s="91"/>
      <c r="AI232" s="59"/>
      <c r="AJ232" s="60"/>
      <c r="AK232" s="61"/>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18"/>
      <c r="CI232" s="18"/>
      <c r="CJ232" s="18"/>
      <c r="CK232" s="18"/>
      <c r="CL232" s="18"/>
      <c r="CM232" s="18"/>
      <c r="CN232" s="18"/>
      <c r="CO232" s="18"/>
      <c r="CP232" s="18"/>
      <c r="CQ232" s="18"/>
      <c r="CR232" s="18"/>
      <c r="CS232" s="18"/>
      <c r="CT232" s="18"/>
      <c r="CU232" s="18"/>
      <c r="CV232" s="18"/>
      <c r="CW232" s="18"/>
      <c r="CX232" s="18"/>
      <c r="CY232" s="18"/>
      <c r="CZ232" s="18"/>
      <c r="DA232" s="18"/>
      <c r="DB232" s="18"/>
      <c r="DC232" s="18"/>
      <c r="DD232" s="18"/>
      <c r="DE232" s="18"/>
      <c r="DF232" s="18"/>
      <c r="DG232" s="18"/>
      <c r="DH232" s="18"/>
      <c r="DI232" s="18"/>
      <c r="DJ232" s="18"/>
      <c r="DK232" s="18"/>
      <c r="DL232" s="18"/>
      <c r="DM232" s="18"/>
      <c r="DN232" s="18"/>
      <c r="DO232" s="18"/>
      <c r="DP232" s="18"/>
      <c r="DQ232" s="18"/>
      <c r="DR232" s="18"/>
      <c r="DS232" s="18"/>
      <c r="DT232" s="18"/>
      <c r="DU232" s="18"/>
      <c r="DV232" s="18"/>
      <c r="DW232" s="18"/>
      <c r="DX232" s="18"/>
      <c r="DY232" s="18"/>
      <c r="DZ232" s="18"/>
      <c r="EA232" s="18"/>
      <c r="EB232" s="18"/>
      <c r="EC232" s="18"/>
      <c r="ED232" s="18"/>
      <c r="EE232" s="18"/>
      <c r="EF232" s="18"/>
      <c r="EG232" s="18"/>
      <c r="EH232" s="18"/>
      <c r="EI232" s="18"/>
      <c r="EJ232" s="18"/>
      <c r="EK232" s="18"/>
      <c r="EL232" s="18"/>
      <c r="EM232" s="18"/>
      <c r="EN232" s="18"/>
      <c r="EO232" s="18"/>
      <c r="EP232" s="18"/>
      <c r="EQ232" s="18"/>
      <c r="ER232" s="18"/>
      <c r="ES232" s="18"/>
      <c r="ET232" s="18"/>
      <c r="EU232" s="18"/>
      <c r="EV232" s="18"/>
      <c r="EW232" s="18"/>
      <c r="EX232" s="18"/>
      <c r="EY232" s="18"/>
      <c r="EZ232" s="18"/>
      <c r="FA232" s="18"/>
      <c r="FB232" s="18"/>
      <c r="FC232" s="18"/>
      <c r="FD232" s="18"/>
      <c r="FE232" s="18"/>
      <c r="FF232" s="18"/>
      <c r="FG232" s="18"/>
      <c r="FH232" s="18"/>
      <c r="FI232" s="18"/>
      <c r="FJ232" s="18"/>
      <c r="FK232" s="18"/>
      <c r="FL232" s="18"/>
      <c r="FM232" s="18"/>
      <c r="FN232" s="18"/>
      <c r="FO232" s="18"/>
      <c r="FP232" s="18"/>
      <c r="FQ232" s="18"/>
      <c r="FR232" s="18"/>
      <c r="FS232" s="18"/>
      <c r="FT232" s="18"/>
      <c r="FU232" s="18"/>
      <c r="FV232" s="18"/>
      <c r="FW232" s="18"/>
      <c r="FX232" s="18"/>
      <c r="FY232" s="18"/>
      <c r="FZ232" s="18"/>
      <c r="GA232" s="18"/>
      <c r="GB232" s="18"/>
      <c r="GC232" s="18"/>
      <c r="GD232" s="18"/>
      <c r="GE232" s="18"/>
      <c r="GF232" s="18"/>
      <c r="GG232" s="18"/>
      <c r="GH232" s="18"/>
      <c r="GI232" s="18"/>
      <c r="GJ232" s="18"/>
      <c r="GK232" s="18"/>
      <c r="GL232" s="18"/>
      <c r="GM232" s="18"/>
      <c r="GN232" s="18"/>
      <c r="GO232" s="18"/>
      <c r="GP232" s="18"/>
    </row>
    <row r="233" spans="1:198" x14ac:dyDescent="0.25">
      <c r="A233" s="40"/>
      <c r="B233" s="41"/>
      <c r="C233" s="40"/>
      <c r="D233" s="42"/>
      <c r="E233" s="42"/>
      <c r="F233" s="42"/>
      <c r="G233" s="43"/>
      <c r="H233" s="40"/>
      <c r="I233" s="42"/>
      <c r="J233" s="42"/>
      <c r="K233" s="42"/>
      <c r="L233" s="42"/>
      <c r="M233" s="43"/>
      <c r="N233" s="14" t="s">
        <v>51</v>
      </c>
      <c r="O233" s="59"/>
      <c r="P233" s="60"/>
      <c r="Q233" s="60"/>
      <c r="R233" s="61"/>
      <c r="S233" s="59"/>
      <c r="T233" s="60"/>
      <c r="U233" s="60"/>
      <c r="V233" s="61"/>
      <c r="W233" s="14" t="s">
        <v>52</v>
      </c>
      <c r="X233" s="59"/>
      <c r="Y233" s="60"/>
      <c r="Z233" s="60"/>
      <c r="AA233" s="61"/>
      <c r="AB233" s="59"/>
      <c r="AC233" s="60"/>
      <c r="AD233" s="60"/>
      <c r="AE233" s="61"/>
      <c r="AF233" s="40"/>
      <c r="AG233" s="91"/>
      <c r="AH233" s="91"/>
      <c r="AI233" s="59"/>
      <c r="AJ233" s="60"/>
      <c r="AK233" s="61"/>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18"/>
      <c r="CI233" s="18"/>
      <c r="CJ233" s="18"/>
      <c r="CK233" s="18"/>
      <c r="CL233" s="18"/>
      <c r="CM233" s="18"/>
      <c r="CN233" s="18"/>
      <c r="CO233" s="18"/>
      <c r="CP233" s="18"/>
      <c r="CQ233" s="18"/>
      <c r="CR233" s="18"/>
      <c r="CS233" s="18"/>
      <c r="CT233" s="18"/>
      <c r="CU233" s="18"/>
      <c r="CV233" s="18"/>
      <c r="CW233" s="18"/>
      <c r="CX233" s="18"/>
      <c r="CY233" s="18"/>
      <c r="CZ233" s="18"/>
      <c r="DA233" s="18"/>
      <c r="DB233" s="18"/>
      <c r="DC233" s="18"/>
      <c r="DD233" s="18"/>
      <c r="DE233" s="18"/>
      <c r="DF233" s="18"/>
      <c r="DG233" s="18"/>
      <c r="DH233" s="18"/>
      <c r="DI233" s="18"/>
      <c r="DJ233" s="18"/>
      <c r="DK233" s="18"/>
      <c r="DL233" s="18"/>
      <c r="DM233" s="18"/>
      <c r="DN233" s="18"/>
      <c r="DO233" s="18"/>
      <c r="DP233" s="18"/>
      <c r="DQ233" s="18"/>
      <c r="DR233" s="18"/>
      <c r="DS233" s="18"/>
      <c r="DT233" s="18"/>
      <c r="DU233" s="18"/>
      <c r="DV233" s="18"/>
      <c r="DW233" s="18"/>
      <c r="DX233" s="18"/>
      <c r="DY233" s="18"/>
      <c r="DZ233" s="18"/>
      <c r="EA233" s="18"/>
      <c r="EB233" s="18"/>
      <c r="EC233" s="18"/>
      <c r="ED233" s="18"/>
      <c r="EE233" s="18"/>
      <c r="EF233" s="18"/>
      <c r="EG233" s="18"/>
      <c r="EH233" s="18"/>
      <c r="EI233" s="18"/>
      <c r="EJ233" s="18"/>
      <c r="EK233" s="18"/>
      <c r="EL233" s="18"/>
      <c r="EM233" s="18"/>
      <c r="EN233" s="18"/>
      <c r="EO233" s="18"/>
      <c r="EP233" s="18"/>
      <c r="EQ233" s="18"/>
      <c r="ER233" s="18"/>
      <c r="ES233" s="18"/>
      <c r="ET233" s="18"/>
      <c r="EU233" s="18"/>
      <c r="EV233" s="18"/>
      <c r="EW233" s="18"/>
      <c r="EX233" s="18"/>
      <c r="EY233" s="18"/>
      <c r="EZ233" s="18"/>
      <c r="FA233" s="18"/>
      <c r="FB233" s="18"/>
      <c r="FC233" s="18"/>
      <c r="FD233" s="18"/>
      <c r="FE233" s="18"/>
      <c r="FF233" s="18"/>
      <c r="FG233" s="18"/>
      <c r="FH233" s="18"/>
      <c r="FI233" s="18"/>
      <c r="FJ233" s="18"/>
      <c r="FK233" s="18"/>
      <c r="FL233" s="18"/>
      <c r="FM233" s="18"/>
      <c r="FN233" s="18"/>
      <c r="FO233" s="18"/>
      <c r="FP233" s="18"/>
      <c r="FQ233" s="18"/>
      <c r="FR233" s="18"/>
      <c r="FS233" s="18"/>
      <c r="FT233" s="18"/>
      <c r="FU233" s="18"/>
      <c r="FV233" s="18"/>
      <c r="FW233" s="18"/>
      <c r="FX233" s="18"/>
      <c r="FY233" s="18"/>
      <c r="FZ233" s="18"/>
      <c r="GA233" s="18"/>
      <c r="GB233" s="18"/>
      <c r="GC233" s="18"/>
      <c r="GD233" s="18"/>
      <c r="GE233" s="18"/>
      <c r="GF233" s="18"/>
      <c r="GG233" s="18"/>
      <c r="GH233" s="18"/>
      <c r="GI233" s="18"/>
      <c r="GJ233" s="18"/>
      <c r="GK233" s="18"/>
      <c r="GL233" s="18"/>
      <c r="GM233" s="18"/>
      <c r="GN233" s="18"/>
      <c r="GO233" s="18"/>
      <c r="GP233" s="18"/>
    </row>
    <row r="234" spans="1:198" x14ac:dyDescent="0.25">
      <c r="A234" s="40"/>
      <c r="B234" s="41"/>
      <c r="C234" s="40"/>
      <c r="D234" s="42"/>
      <c r="E234" s="42"/>
      <c r="F234" s="42"/>
      <c r="G234" s="43"/>
      <c r="H234" s="40"/>
      <c r="I234" s="42"/>
      <c r="J234" s="42"/>
      <c r="K234" s="42"/>
      <c r="L234" s="42"/>
      <c r="M234" s="43"/>
      <c r="N234" s="14" t="s">
        <v>53</v>
      </c>
      <c r="O234" s="59"/>
      <c r="P234" s="60"/>
      <c r="Q234" s="60"/>
      <c r="R234" s="61"/>
      <c r="S234" s="59"/>
      <c r="T234" s="60"/>
      <c r="U234" s="60"/>
      <c r="V234" s="61"/>
      <c r="W234" s="14" t="s">
        <v>54</v>
      </c>
      <c r="X234" s="59"/>
      <c r="Y234" s="60"/>
      <c r="Z234" s="60"/>
      <c r="AA234" s="61"/>
      <c r="AB234" s="59"/>
      <c r="AC234" s="60"/>
      <c r="AD234" s="60"/>
      <c r="AE234" s="61"/>
      <c r="AF234" s="40"/>
      <c r="AG234" s="91"/>
      <c r="AH234" s="91"/>
      <c r="AI234" s="59"/>
      <c r="AJ234" s="60"/>
      <c r="AK234" s="61"/>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18"/>
      <c r="CI234" s="18"/>
      <c r="CJ234" s="18"/>
      <c r="CK234" s="18"/>
      <c r="CL234" s="18"/>
      <c r="CM234" s="18"/>
      <c r="CN234" s="18"/>
      <c r="CO234" s="18"/>
      <c r="CP234" s="18"/>
      <c r="CQ234" s="18"/>
      <c r="CR234" s="18"/>
      <c r="CS234" s="18"/>
      <c r="CT234" s="18"/>
      <c r="CU234" s="18"/>
      <c r="CV234" s="18"/>
      <c r="CW234" s="18"/>
      <c r="CX234" s="18"/>
      <c r="CY234" s="18"/>
      <c r="CZ234" s="18"/>
      <c r="DA234" s="18"/>
      <c r="DB234" s="18"/>
      <c r="DC234" s="18"/>
      <c r="DD234" s="18"/>
      <c r="DE234" s="18"/>
      <c r="DF234" s="18"/>
      <c r="DG234" s="18"/>
      <c r="DH234" s="18"/>
      <c r="DI234" s="18"/>
      <c r="DJ234" s="18"/>
      <c r="DK234" s="18"/>
      <c r="DL234" s="18"/>
      <c r="DM234" s="18"/>
      <c r="DN234" s="18"/>
      <c r="DO234" s="18"/>
      <c r="DP234" s="18"/>
      <c r="DQ234" s="18"/>
      <c r="DR234" s="18"/>
      <c r="DS234" s="18"/>
      <c r="DT234" s="18"/>
      <c r="DU234" s="18"/>
      <c r="DV234" s="18"/>
      <c r="DW234" s="18"/>
      <c r="DX234" s="18"/>
      <c r="DY234" s="18"/>
      <c r="DZ234" s="18"/>
      <c r="EA234" s="18"/>
      <c r="EB234" s="18"/>
      <c r="EC234" s="18"/>
      <c r="ED234" s="18"/>
      <c r="EE234" s="18"/>
      <c r="EF234" s="18"/>
      <c r="EG234" s="18"/>
      <c r="EH234" s="18"/>
      <c r="EI234" s="18"/>
      <c r="EJ234" s="18"/>
      <c r="EK234" s="18"/>
      <c r="EL234" s="18"/>
      <c r="EM234" s="18"/>
      <c r="EN234" s="18"/>
      <c r="EO234" s="18"/>
      <c r="EP234" s="18"/>
      <c r="EQ234" s="18"/>
      <c r="ER234" s="18"/>
      <c r="ES234" s="18"/>
      <c r="ET234" s="18"/>
      <c r="EU234" s="18"/>
      <c r="EV234" s="18"/>
      <c r="EW234" s="18"/>
      <c r="EX234" s="18"/>
      <c r="EY234" s="18"/>
      <c r="EZ234" s="18"/>
      <c r="FA234" s="18"/>
      <c r="FB234" s="18"/>
      <c r="FC234" s="18"/>
      <c r="FD234" s="18"/>
      <c r="FE234" s="18"/>
      <c r="FF234" s="18"/>
      <c r="FG234" s="18"/>
      <c r="FH234" s="18"/>
      <c r="FI234" s="18"/>
      <c r="FJ234" s="18"/>
      <c r="FK234" s="18"/>
      <c r="FL234" s="18"/>
      <c r="FM234" s="18"/>
      <c r="FN234" s="18"/>
      <c r="FO234" s="18"/>
      <c r="FP234" s="18"/>
      <c r="FQ234" s="18"/>
      <c r="FR234" s="18"/>
      <c r="FS234" s="18"/>
      <c r="FT234" s="18"/>
      <c r="FU234" s="18"/>
      <c r="FV234" s="18"/>
      <c r="FW234" s="18"/>
      <c r="FX234" s="18"/>
      <c r="FY234" s="18"/>
      <c r="FZ234" s="18"/>
      <c r="GA234" s="18"/>
      <c r="GB234" s="18"/>
      <c r="GC234" s="18"/>
      <c r="GD234" s="18"/>
      <c r="GE234" s="18"/>
      <c r="GF234" s="18"/>
      <c r="GG234" s="18"/>
      <c r="GH234" s="18"/>
      <c r="GI234" s="18"/>
      <c r="GJ234" s="18"/>
      <c r="GK234" s="18"/>
      <c r="GL234" s="18"/>
      <c r="GM234" s="18"/>
      <c r="GN234" s="18"/>
      <c r="GO234" s="18"/>
      <c r="GP234" s="18"/>
    </row>
    <row r="235" spans="1:198" x14ac:dyDescent="0.25">
      <c r="A235" s="101" t="s">
        <v>133</v>
      </c>
      <c r="B235" s="102"/>
      <c r="C235" s="97"/>
      <c r="D235" s="98"/>
      <c r="E235" s="99"/>
      <c r="F235" s="100"/>
      <c r="G235" s="101" t="s">
        <v>134</v>
      </c>
      <c r="H235" s="102"/>
      <c r="I235" s="97"/>
      <c r="J235" s="107"/>
      <c r="K235" s="107"/>
      <c r="L235" s="107"/>
      <c r="M235" s="108"/>
      <c r="N235" s="109"/>
      <c r="O235" s="110"/>
      <c r="P235" s="110"/>
      <c r="Q235" s="110"/>
      <c r="R235" s="110"/>
      <c r="S235" s="137"/>
      <c r="T235" s="138"/>
      <c r="U235" s="138"/>
      <c r="V235" s="139"/>
      <c r="W235" s="14" t="s">
        <v>55</v>
      </c>
      <c r="X235" s="59"/>
      <c r="Y235" s="60"/>
      <c r="Z235" s="60"/>
      <c r="AA235" s="61"/>
      <c r="AB235" s="59"/>
      <c r="AC235" s="60"/>
      <c r="AD235" s="60"/>
      <c r="AE235" s="61"/>
      <c r="AF235" s="40"/>
      <c r="AG235" s="91"/>
      <c r="AH235" s="91"/>
      <c r="AI235" s="59"/>
      <c r="AJ235" s="60"/>
      <c r="AK235" s="61"/>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18"/>
      <c r="CI235" s="18"/>
      <c r="CJ235" s="18"/>
      <c r="CK235" s="18"/>
      <c r="CL235" s="18"/>
      <c r="CM235" s="18"/>
      <c r="CN235" s="18"/>
      <c r="CO235" s="18"/>
      <c r="CP235" s="18"/>
      <c r="CQ235" s="18"/>
      <c r="CR235" s="18"/>
      <c r="CS235" s="18"/>
      <c r="CT235" s="18"/>
      <c r="CU235" s="18"/>
      <c r="CV235" s="18"/>
      <c r="CW235" s="18"/>
      <c r="CX235" s="18"/>
      <c r="CY235" s="18"/>
      <c r="CZ235" s="18"/>
      <c r="DA235" s="18"/>
      <c r="DB235" s="18"/>
      <c r="DC235" s="18"/>
      <c r="DD235" s="18"/>
      <c r="DE235" s="18"/>
      <c r="DF235" s="18"/>
      <c r="DG235" s="18"/>
      <c r="DH235" s="18"/>
      <c r="DI235" s="18"/>
      <c r="DJ235" s="18"/>
      <c r="DK235" s="18"/>
      <c r="DL235" s="18"/>
      <c r="DM235" s="18"/>
      <c r="DN235" s="18"/>
      <c r="DO235" s="18"/>
      <c r="DP235" s="18"/>
      <c r="DQ235" s="18"/>
      <c r="DR235" s="18"/>
      <c r="DS235" s="18"/>
      <c r="DT235" s="18"/>
      <c r="DU235" s="18"/>
      <c r="DV235" s="18"/>
      <c r="DW235" s="18"/>
      <c r="DX235" s="18"/>
      <c r="DY235" s="18"/>
      <c r="DZ235" s="18"/>
      <c r="EA235" s="18"/>
      <c r="EB235" s="18"/>
      <c r="EC235" s="18"/>
      <c r="ED235" s="18"/>
      <c r="EE235" s="18"/>
      <c r="EF235" s="18"/>
      <c r="EG235" s="18"/>
      <c r="EH235" s="18"/>
      <c r="EI235" s="18"/>
      <c r="EJ235" s="18"/>
      <c r="EK235" s="18"/>
      <c r="EL235" s="18"/>
      <c r="EM235" s="18"/>
      <c r="EN235" s="18"/>
      <c r="EO235" s="18"/>
      <c r="EP235" s="18"/>
      <c r="EQ235" s="18"/>
      <c r="ER235" s="18"/>
      <c r="ES235" s="18"/>
      <c r="ET235" s="18"/>
      <c r="EU235" s="18"/>
      <c r="EV235" s="18"/>
      <c r="EW235" s="18"/>
      <c r="EX235" s="18"/>
      <c r="EY235" s="18"/>
      <c r="EZ235" s="18"/>
      <c r="FA235" s="18"/>
      <c r="FB235" s="18"/>
      <c r="FC235" s="18"/>
      <c r="FD235" s="18"/>
      <c r="FE235" s="18"/>
      <c r="FF235" s="18"/>
      <c r="FG235" s="18"/>
      <c r="FH235" s="18"/>
      <c r="FI235" s="18"/>
      <c r="FJ235" s="18"/>
      <c r="FK235" s="18"/>
      <c r="FL235" s="18"/>
      <c r="FM235" s="18"/>
      <c r="FN235" s="18"/>
      <c r="FO235" s="18"/>
      <c r="FP235" s="18"/>
      <c r="FQ235" s="18"/>
      <c r="FR235" s="18"/>
      <c r="FS235" s="18"/>
      <c r="FT235" s="18"/>
      <c r="FU235" s="18"/>
      <c r="FV235" s="18"/>
      <c r="FW235" s="18"/>
      <c r="FX235" s="18"/>
      <c r="FY235" s="18"/>
      <c r="FZ235" s="18"/>
      <c r="GA235" s="18"/>
      <c r="GB235" s="18"/>
      <c r="GC235" s="18"/>
      <c r="GD235" s="18"/>
      <c r="GE235" s="18"/>
      <c r="GF235" s="18"/>
      <c r="GG235" s="18"/>
      <c r="GH235" s="18"/>
      <c r="GI235" s="18"/>
      <c r="GJ235" s="18"/>
      <c r="GK235" s="18"/>
      <c r="GL235" s="18"/>
      <c r="GM235" s="18"/>
      <c r="GN235" s="18"/>
      <c r="GO235" s="18"/>
      <c r="GP235" s="18"/>
    </row>
    <row r="236" spans="1:198" ht="13.75" customHeight="1" thickBot="1" x14ac:dyDescent="0.3">
      <c r="A236" s="145" t="s">
        <v>112</v>
      </c>
      <c r="B236" s="145"/>
      <c r="C236" s="146"/>
      <c r="D236" s="146"/>
      <c r="E236" s="146"/>
      <c r="F236" s="147" t="s">
        <v>145</v>
      </c>
      <c r="G236" s="147"/>
      <c r="H236" s="146"/>
      <c r="I236" s="146"/>
      <c r="J236" s="146"/>
      <c r="K236" s="85" t="s">
        <v>146</v>
      </c>
      <c r="L236" s="85"/>
      <c r="M236" s="85"/>
      <c r="N236" s="15" t="s">
        <v>56</v>
      </c>
      <c r="O236" s="67">
        <f>C236*0.7</f>
        <v>0</v>
      </c>
      <c r="P236" s="68"/>
      <c r="Q236" s="68"/>
      <c r="R236" s="69"/>
      <c r="S236" s="67">
        <f>H236*0.7</f>
        <v>0</v>
      </c>
      <c r="T236" s="68"/>
      <c r="U236" s="68"/>
      <c r="V236" s="69"/>
      <c r="W236" s="15" t="s">
        <v>22</v>
      </c>
      <c r="X236" s="79">
        <f>SUM(X232:AA235)</f>
        <v>0</v>
      </c>
      <c r="Y236" s="95"/>
      <c r="Z236" s="95"/>
      <c r="AA236" s="96"/>
      <c r="AB236" s="79">
        <f>SUM(AB232:AE235)</f>
        <v>0</v>
      </c>
      <c r="AC236" s="80"/>
      <c r="AD236" s="80"/>
      <c r="AE236" s="81"/>
      <c r="AF236" s="103"/>
      <c r="AG236" s="104"/>
      <c r="AH236" s="104"/>
      <c r="AI236" s="79">
        <f>SUM(AI232:AK235)</f>
        <v>0</v>
      </c>
      <c r="AJ236" s="80"/>
      <c r="AK236" s="81"/>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18"/>
      <c r="CI236" s="18"/>
      <c r="CJ236" s="18"/>
      <c r="CK236" s="18"/>
      <c r="CL236" s="18"/>
      <c r="CM236" s="18"/>
      <c r="CN236" s="18"/>
      <c r="CO236" s="18"/>
      <c r="CP236" s="18"/>
      <c r="CQ236" s="18"/>
      <c r="CR236" s="18"/>
      <c r="CS236" s="18"/>
      <c r="CT236" s="18"/>
      <c r="CU236" s="18"/>
      <c r="CV236" s="18"/>
      <c r="CW236" s="18"/>
      <c r="CX236" s="18"/>
      <c r="CY236" s="18"/>
      <c r="CZ236" s="18"/>
      <c r="DA236" s="18"/>
      <c r="DB236" s="18"/>
      <c r="DC236" s="18"/>
      <c r="DD236" s="18"/>
      <c r="DE236" s="18"/>
      <c r="DF236" s="18"/>
      <c r="DG236" s="18"/>
      <c r="DH236" s="18"/>
      <c r="DI236" s="18"/>
      <c r="DJ236" s="18"/>
      <c r="DK236" s="18"/>
      <c r="DL236" s="18"/>
      <c r="DM236" s="18"/>
      <c r="DN236" s="18"/>
      <c r="DO236" s="18"/>
      <c r="DP236" s="18"/>
      <c r="DQ236" s="18"/>
      <c r="DR236" s="18"/>
      <c r="DS236" s="18"/>
      <c r="DT236" s="18"/>
      <c r="DU236" s="18"/>
      <c r="DV236" s="18"/>
      <c r="DW236" s="18"/>
      <c r="DX236" s="18"/>
      <c r="DY236" s="18"/>
      <c r="DZ236" s="18"/>
      <c r="EA236" s="18"/>
      <c r="EB236" s="18"/>
      <c r="EC236" s="18"/>
      <c r="ED236" s="18"/>
      <c r="EE236" s="18"/>
      <c r="EF236" s="18"/>
      <c r="EG236" s="18"/>
      <c r="EH236" s="18"/>
      <c r="EI236" s="18"/>
      <c r="EJ236" s="18"/>
      <c r="EK236" s="18"/>
      <c r="EL236" s="18"/>
      <c r="EM236" s="18"/>
      <c r="EN236" s="18"/>
      <c r="EO236" s="18"/>
      <c r="EP236" s="18"/>
      <c r="EQ236" s="18"/>
      <c r="ER236" s="18"/>
      <c r="ES236" s="18"/>
      <c r="ET236" s="18"/>
      <c r="EU236" s="18"/>
      <c r="EV236" s="18"/>
      <c r="EW236" s="18"/>
      <c r="EX236" s="18"/>
      <c r="EY236" s="18"/>
      <c r="EZ236" s="18"/>
      <c r="FA236" s="18"/>
      <c r="FB236" s="18"/>
      <c r="FC236" s="18"/>
      <c r="FD236" s="18"/>
      <c r="FE236" s="18"/>
      <c r="FF236" s="18"/>
      <c r="FG236" s="18"/>
      <c r="FH236" s="18"/>
      <c r="FI236" s="18"/>
      <c r="FJ236" s="18"/>
      <c r="FK236" s="18"/>
      <c r="FL236" s="18"/>
      <c r="FM236" s="18"/>
      <c r="FN236" s="18"/>
      <c r="FO236" s="18"/>
      <c r="FP236" s="18"/>
      <c r="FQ236" s="18"/>
      <c r="FR236" s="18"/>
      <c r="FS236" s="18"/>
      <c r="FT236" s="18"/>
      <c r="FU236" s="18"/>
      <c r="FV236" s="18"/>
      <c r="FW236" s="18"/>
      <c r="FX236" s="18"/>
      <c r="FY236" s="18"/>
      <c r="FZ236" s="18"/>
      <c r="GA236" s="18"/>
      <c r="GB236" s="18"/>
      <c r="GC236" s="18"/>
      <c r="GD236" s="18"/>
      <c r="GE236" s="18"/>
      <c r="GF236" s="18"/>
      <c r="GG236" s="18"/>
      <c r="GH236" s="18"/>
      <c r="GI236" s="18"/>
      <c r="GJ236" s="18"/>
      <c r="GK236" s="18"/>
      <c r="GL236" s="18"/>
      <c r="GM236" s="18"/>
      <c r="GN236" s="18"/>
      <c r="GO236" s="18"/>
      <c r="GP236" s="18"/>
    </row>
    <row r="237" spans="1:198" ht="13" thickTop="1" x14ac:dyDescent="0.25">
      <c r="A237" s="44" t="s">
        <v>103</v>
      </c>
      <c r="B237" s="45"/>
      <c r="C237" s="53" t="s">
        <v>42</v>
      </c>
      <c r="D237" s="46"/>
      <c r="E237" s="46"/>
      <c r="F237" s="46"/>
      <c r="G237" s="47"/>
      <c r="H237" s="46" t="s">
        <v>43</v>
      </c>
      <c r="I237" s="46"/>
      <c r="J237" s="46"/>
      <c r="K237" s="89"/>
      <c r="L237" s="89"/>
      <c r="M237" s="90"/>
      <c r="N237" s="17">
        <v>2</v>
      </c>
      <c r="O237" s="48" t="s">
        <v>44</v>
      </c>
      <c r="P237" s="49"/>
      <c r="Q237" s="49"/>
      <c r="R237" s="45"/>
      <c r="S237" s="48" t="s">
        <v>45</v>
      </c>
      <c r="T237" s="49"/>
      <c r="U237" s="49"/>
      <c r="V237" s="45"/>
      <c r="W237" s="16">
        <v>3</v>
      </c>
      <c r="X237" s="48" t="s">
        <v>44</v>
      </c>
      <c r="Y237" s="49"/>
      <c r="Z237" s="49"/>
      <c r="AA237" s="45"/>
      <c r="AB237" s="48" t="s">
        <v>45</v>
      </c>
      <c r="AC237" s="49"/>
      <c r="AD237" s="49"/>
      <c r="AE237" s="45"/>
      <c r="AF237" s="48" t="s">
        <v>46</v>
      </c>
      <c r="AG237" s="49"/>
      <c r="AH237" s="49"/>
      <c r="AI237" s="48" t="s">
        <v>47</v>
      </c>
      <c r="AJ237" s="49"/>
      <c r="AK237" s="45"/>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18"/>
      <c r="CI237" s="18"/>
      <c r="CJ237" s="18"/>
      <c r="CK237" s="18"/>
      <c r="CL237" s="18"/>
      <c r="CM237" s="18"/>
      <c r="CN237" s="18"/>
      <c r="CO237" s="18"/>
      <c r="CP237" s="18"/>
      <c r="CQ237" s="18"/>
      <c r="CR237" s="18"/>
      <c r="CS237" s="18"/>
      <c r="CT237" s="18"/>
      <c r="CU237" s="18"/>
      <c r="CV237" s="18"/>
      <c r="CW237" s="18"/>
      <c r="CX237" s="18"/>
      <c r="CY237" s="18"/>
      <c r="CZ237" s="18"/>
      <c r="DA237" s="18"/>
      <c r="DB237" s="18"/>
      <c r="DC237" s="18"/>
      <c r="DD237" s="18"/>
      <c r="DE237" s="18"/>
      <c r="DF237" s="18"/>
      <c r="DG237" s="18"/>
      <c r="DH237" s="18"/>
      <c r="DI237" s="18"/>
      <c r="DJ237" s="18"/>
      <c r="DK237" s="18"/>
      <c r="DL237" s="18"/>
      <c r="DM237" s="18"/>
      <c r="DN237" s="18"/>
      <c r="DO237" s="18"/>
      <c r="DP237" s="18"/>
      <c r="DQ237" s="18"/>
      <c r="DR237" s="18"/>
      <c r="DS237" s="18"/>
      <c r="DT237" s="18"/>
      <c r="DU237" s="18"/>
      <c r="DV237" s="18"/>
      <c r="DW237" s="18"/>
      <c r="DX237" s="18"/>
      <c r="DY237" s="18"/>
      <c r="DZ237" s="18"/>
      <c r="EA237" s="18"/>
      <c r="EB237" s="18"/>
      <c r="EC237" s="18"/>
      <c r="ED237" s="18"/>
      <c r="EE237" s="18"/>
      <c r="EF237" s="18"/>
      <c r="EG237" s="18"/>
      <c r="EH237" s="18"/>
      <c r="EI237" s="18"/>
      <c r="EJ237" s="18"/>
      <c r="EK237" s="18"/>
      <c r="EL237" s="18"/>
      <c r="EM237" s="18"/>
      <c r="EN237" s="18"/>
      <c r="EO237" s="18"/>
      <c r="EP237" s="18"/>
      <c r="EQ237" s="18"/>
      <c r="ER237" s="18"/>
      <c r="ES237" s="18"/>
      <c r="ET237" s="18"/>
      <c r="EU237" s="18"/>
      <c r="EV237" s="18"/>
      <c r="EW237" s="18"/>
      <c r="EX237" s="18"/>
      <c r="EY237" s="18"/>
      <c r="EZ237" s="18"/>
      <c r="FA237" s="18"/>
      <c r="FB237" s="18"/>
      <c r="FC237" s="18"/>
      <c r="FD237" s="18"/>
      <c r="FE237" s="18"/>
      <c r="FF237" s="18"/>
      <c r="FG237" s="18"/>
      <c r="FH237" s="18"/>
      <c r="FI237" s="18"/>
      <c r="FJ237" s="18"/>
      <c r="FK237" s="18"/>
      <c r="FL237" s="18"/>
      <c r="FM237" s="18"/>
      <c r="FN237" s="18"/>
      <c r="FO237" s="18"/>
      <c r="FP237" s="18"/>
      <c r="FQ237" s="18"/>
      <c r="FR237" s="18"/>
      <c r="FS237" s="18"/>
      <c r="FT237" s="18"/>
      <c r="FU237" s="18"/>
      <c r="FV237" s="18"/>
      <c r="FW237" s="18"/>
      <c r="FX237" s="18"/>
      <c r="FY237" s="18"/>
      <c r="FZ237" s="18"/>
      <c r="GA237" s="18"/>
      <c r="GB237" s="18"/>
      <c r="GC237" s="18"/>
      <c r="GD237" s="18"/>
      <c r="GE237" s="18"/>
      <c r="GF237" s="18"/>
      <c r="GG237" s="18"/>
      <c r="GH237" s="18"/>
      <c r="GI237" s="18"/>
      <c r="GJ237" s="18"/>
      <c r="GK237" s="18"/>
      <c r="GL237" s="18"/>
      <c r="GM237" s="18"/>
      <c r="GN237" s="18"/>
      <c r="GO237" s="18"/>
      <c r="GP237" s="18"/>
    </row>
    <row r="238" spans="1:198" x14ac:dyDescent="0.25">
      <c r="A238" s="40"/>
      <c r="B238" s="41"/>
      <c r="C238" s="40"/>
      <c r="D238" s="42"/>
      <c r="E238" s="42"/>
      <c r="F238" s="42"/>
      <c r="G238" s="43"/>
      <c r="H238" s="40"/>
      <c r="I238" s="42"/>
      <c r="J238" s="42"/>
      <c r="K238" s="42"/>
      <c r="L238" s="42"/>
      <c r="M238" s="43"/>
      <c r="N238" s="14" t="s">
        <v>48</v>
      </c>
      <c r="O238" s="59"/>
      <c r="P238" s="60"/>
      <c r="Q238" s="60"/>
      <c r="R238" s="61"/>
      <c r="S238" s="59"/>
      <c r="T238" s="60"/>
      <c r="U238" s="60"/>
      <c r="V238" s="61"/>
      <c r="W238" s="14" t="s">
        <v>50</v>
      </c>
      <c r="X238" s="59"/>
      <c r="Y238" s="60"/>
      <c r="Z238" s="60"/>
      <c r="AA238" s="61"/>
      <c r="AB238" s="59"/>
      <c r="AC238" s="60"/>
      <c r="AD238" s="60"/>
      <c r="AE238" s="61"/>
      <c r="AF238" s="40"/>
      <c r="AG238" s="91"/>
      <c r="AH238" s="91"/>
      <c r="AI238" s="59"/>
      <c r="AJ238" s="60"/>
      <c r="AK238" s="61"/>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18"/>
      <c r="CI238" s="18"/>
      <c r="CJ238" s="18"/>
      <c r="CK238" s="18"/>
      <c r="CL238" s="18"/>
      <c r="CM238" s="18"/>
      <c r="CN238" s="18"/>
      <c r="CO238" s="18"/>
      <c r="CP238" s="18"/>
      <c r="CQ238" s="18"/>
      <c r="CR238" s="18"/>
      <c r="CS238" s="18"/>
      <c r="CT238" s="18"/>
      <c r="CU238" s="18"/>
      <c r="CV238" s="18"/>
      <c r="CW238" s="18"/>
      <c r="CX238" s="18"/>
      <c r="CY238" s="18"/>
      <c r="CZ238" s="18"/>
      <c r="DA238" s="18"/>
      <c r="DB238" s="18"/>
      <c r="DC238" s="18"/>
      <c r="DD238" s="18"/>
      <c r="DE238" s="18"/>
      <c r="DF238" s="18"/>
      <c r="DG238" s="18"/>
      <c r="DH238" s="18"/>
      <c r="DI238" s="18"/>
      <c r="DJ238" s="18"/>
      <c r="DK238" s="18"/>
      <c r="DL238" s="18"/>
      <c r="DM238" s="18"/>
      <c r="DN238" s="18"/>
      <c r="DO238" s="18"/>
      <c r="DP238" s="18"/>
      <c r="DQ238" s="18"/>
      <c r="DR238" s="18"/>
      <c r="DS238" s="18"/>
      <c r="DT238" s="18"/>
      <c r="DU238" s="18"/>
      <c r="DV238" s="18"/>
      <c r="DW238" s="18"/>
      <c r="DX238" s="18"/>
      <c r="DY238" s="18"/>
      <c r="DZ238" s="18"/>
      <c r="EA238" s="18"/>
      <c r="EB238" s="18"/>
      <c r="EC238" s="18"/>
      <c r="ED238" s="18"/>
      <c r="EE238" s="18"/>
      <c r="EF238" s="18"/>
      <c r="EG238" s="18"/>
      <c r="EH238" s="18"/>
      <c r="EI238" s="18"/>
      <c r="EJ238" s="18"/>
      <c r="EK238" s="18"/>
      <c r="EL238" s="18"/>
      <c r="EM238" s="18"/>
      <c r="EN238" s="18"/>
      <c r="EO238" s="18"/>
      <c r="EP238" s="18"/>
      <c r="EQ238" s="18"/>
      <c r="ER238" s="18"/>
      <c r="ES238" s="18"/>
      <c r="ET238" s="18"/>
      <c r="EU238" s="18"/>
      <c r="EV238" s="18"/>
      <c r="EW238" s="18"/>
      <c r="EX238" s="18"/>
      <c r="EY238" s="18"/>
      <c r="EZ238" s="18"/>
      <c r="FA238" s="18"/>
      <c r="FB238" s="18"/>
      <c r="FC238" s="18"/>
      <c r="FD238" s="18"/>
      <c r="FE238" s="18"/>
      <c r="FF238" s="18"/>
      <c r="FG238" s="18"/>
      <c r="FH238" s="18"/>
      <c r="FI238" s="18"/>
      <c r="FJ238" s="18"/>
      <c r="FK238" s="18"/>
      <c r="FL238" s="18"/>
      <c r="FM238" s="18"/>
      <c r="FN238" s="18"/>
      <c r="FO238" s="18"/>
      <c r="FP238" s="18"/>
      <c r="FQ238" s="18"/>
      <c r="FR238" s="18"/>
      <c r="FS238" s="18"/>
      <c r="FT238" s="18"/>
      <c r="FU238" s="18"/>
      <c r="FV238" s="18"/>
      <c r="FW238" s="18"/>
      <c r="FX238" s="18"/>
      <c r="FY238" s="18"/>
      <c r="FZ238" s="18"/>
      <c r="GA238" s="18"/>
      <c r="GB238" s="18"/>
      <c r="GC238" s="18"/>
      <c r="GD238" s="18"/>
      <c r="GE238" s="18"/>
      <c r="GF238" s="18"/>
      <c r="GG238" s="18"/>
      <c r="GH238" s="18"/>
      <c r="GI238" s="18"/>
      <c r="GJ238" s="18"/>
      <c r="GK238" s="18"/>
      <c r="GL238" s="18"/>
      <c r="GM238" s="18"/>
      <c r="GN238" s="18"/>
      <c r="GO238" s="18"/>
      <c r="GP238" s="18"/>
    </row>
    <row r="239" spans="1:198" x14ac:dyDescent="0.25">
      <c r="A239" s="40"/>
      <c r="B239" s="41"/>
      <c r="C239" s="40"/>
      <c r="D239" s="42"/>
      <c r="E239" s="42"/>
      <c r="F239" s="42"/>
      <c r="G239" s="43"/>
      <c r="H239" s="40"/>
      <c r="I239" s="42"/>
      <c r="J239" s="42"/>
      <c r="K239" s="42"/>
      <c r="L239" s="42"/>
      <c r="M239" s="43"/>
      <c r="N239" s="14" t="s">
        <v>51</v>
      </c>
      <c r="O239" s="59"/>
      <c r="P239" s="60"/>
      <c r="Q239" s="60"/>
      <c r="R239" s="61"/>
      <c r="S239" s="59"/>
      <c r="T239" s="60"/>
      <c r="U239" s="60"/>
      <c r="V239" s="61"/>
      <c r="W239" s="14" t="s">
        <v>52</v>
      </c>
      <c r="X239" s="59"/>
      <c r="Y239" s="60"/>
      <c r="Z239" s="60"/>
      <c r="AA239" s="61"/>
      <c r="AB239" s="59"/>
      <c r="AC239" s="60"/>
      <c r="AD239" s="60"/>
      <c r="AE239" s="61"/>
      <c r="AF239" s="40"/>
      <c r="AG239" s="91"/>
      <c r="AH239" s="91"/>
      <c r="AI239" s="59"/>
      <c r="AJ239" s="60"/>
      <c r="AK239" s="61"/>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18"/>
      <c r="CI239" s="18"/>
      <c r="CJ239" s="18"/>
      <c r="CK239" s="18"/>
      <c r="CL239" s="18"/>
      <c r="CM239" s="18"/>
      <c r="CN239" s="18"/>
      <c r="CO239" s="18"/>
      <c r="CP239" s="18"/>
      <c r="CQ239" s="18"/>
      <c r="CR239" s="18"/>
      <c r="CS239" s="18"/>
      <c r="CT239" s="18"/>
      <c r="CU239" s="18"/>
      <c r="CV239" s="18"/>
      <c r="CW239" s="18"/>
      <c r="CX239" s="18"/>
      <c r="CY239" s="18"/>
      <c r="CZ239" s="18"/>
      <c r="DA239" s="18"/>
      <c r="DB239" s="18"/>
      <c r="DC239" s="18"/>
      <c r="DD239" s="18"/>
      <c r="DE239" s="18"/>
      <c r="DF239" s="18"/>
      <c r="DG239" s="18"/>
      <c r="DH239" s="18"/>
      <c r="DI239" s="18"/>
      <c r="DJ239" s="18"/>
      <c r="DK239" s="18"/>
      <c r="DL239" s="18"/>
      <c r="DM239" s="18"/>
      <c r="DN239" s="18"/>
      <c r="DO239" s="18"/>
      <c r="DP239" s="18"/>
      <c r="DQ239" s="18"/>
      <c r="DR239" s="18"/>
      <c r="DS239" s="18"/>
      <c r="DT239" s="18"/>
      <c r="DU239" s="18"/>
      <c r="DV239" s="18"/>
      <c r="DW239" s="18"/>
      <c r="DX239" s="18"/>
      <c r="DY239" s="18"/>
      <c r="DZ239" s="18"/>
      <c r="EA239" s="18"/>
      <c r="EB239" s="18"/>
      <c r="EC239" s="18"/>
      <c r="ED239" s="18"/>
      <c r="EE239" s="18"/>
      <c r="EF239" s="18"/>
      <c r="EG239" s="18"/>
      <c r="EH239" s="18"/>
      <c r="EI239" s="18"/>
      <c r="EJ239" s="18"/>
      <c r="EK239" s="18"/>
      <c r="EL239" s="18"/>
      <c r="EM239" s="18"/>
      <c r="EN239" s="18"/>
      <c r="EO239" s="18"/>
      <c r="EP239" s="18"/>
      <c r="EQ239" s="18"/>
      <c r="ER239" s="18"/>
      <c r="ES239" s="18"/>
      <c r="ET239" s="18"/>
      <c r="EU239" s="18"/>
      <c r="EV239" s="18"/>
      <c r="EW239" s="18"/>
      <c r="EX239" s="18"/>
      <c r="EY239" s="18"/>
      <c r="EZ239" s="18"/>
      <c r="FA239" s="18"/>
      <c r="FB239" s="18"/>
      <c r="FC239" s="18"/>
      <c r="FD239" s="18"/>
      <c r="FE239" s="18"/>
      <c r="FF239" s="18"/>
      <c r="FG239" s="18"/>
      <c r="FH239" s="18"/>
      <c r="FI239" s="18"/>
      <c r="FJ239" s="18"/>
      <c r="FK239" s="18"/>
      <c r="FL239" s="18"/>
      <c r="FM239" s="18"/>
      <c r="FN239" s="18"/>
      <c r="FO239" s="18"/>
      <c r="FP239" s="18"/>
      <c r="FQ239" s="18"/>
      <c r="FR239" s="18"/>
      <c r="FS239" s="18"/>
      <c r="FT239" s="18"/>
      <c r="FU239" s="18"/>
      <c r="FV239" s="18"/>
      <c r="FW239" s="18"/>
      <c r="FX239" s="18"/>
      <c r="FY239" s="18"/>
      <c r="FZ239" s="18"/>
      <c r="GA239" s="18"/>
      <c r="GB239" s="18"/>
      <c r="GC239" s="18"/>
      <c r="GD239" s="18"/>
      <c r="GE239" s="18"/>
      <c r="GF239" s="18"/>
      <c r="GG239" s="18"/>
      <c r="GH239" s="18"/>
      <c r="GI239" s="18"/>
      <c r="GJ239" s="18"/>
      <c r="GK239" s="18"/>
      <c r="GL239" s="18"/>
      <c r="GM239" s="18"/>
      <c r="GN239" s="18"/>
      <c r="GO239" s="18"/>
      <c r="GP239" s="18"/>
    </row>
    <row r="240" spans="1:198" x14ac:dyDescent="0.25">
      <c r="A240" s="40"/>
      <c r="B240" s="41"/>
      <c r="C240" s="40"/>
      <c r="D240" s="42"/>
      <c r="E240" s="42"/>
      <c r="F240" s="42"/>
      <c r="G240" s="43"/>
      <c r="H240" s="40"/>
      <c r="I240" s="42"/>
      <c r="J240" s="42"/>
      <c r="K240" s="42"/>
      <c r="L240" s="42"/>
      <c r="M240" s="43"/>
      <c r="N240" s="14" t="s">
        <v>53</v>
      </c>
      <c r="O240" s="59"/>
      <c r="P240" s="60"/>
      <c r="Q240" s="60"/>
      <c r="R240" s="61"/>
      <c r="S240" s="59"/>
      <c r="T240" s="60"/>
      <c r="U240" s="60"/>
      <c r="V240" s="61"/>
      <c r="W240" s="14" t="s">
        <v>54</v>
      </c>
      <c r="X240" s="59"/>
      <c r="Y240" s="60"/>
      <c r="Z240" s="60"/>
      <c r="AA240" s="61"/>
      <c r="AB240" s="59"/>
      <c r="AC240" s="60"/>
      <c r="AD240" s="60"/>
      <c r="AE240" s="61"/>
      <c r="AF240" s="40"/>
      <c r="AG240" s="91"/>
      <c r="AH240" s="91"/>
      <c r="AI240" s="59"/>
      <c r="AJ240" s="60"/>
      <c r="AK240" s="61"/>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18"/>
      <c r="CI240" s="18"/>
      <c r="CJ240" s="18"/>
      <c r="CK240" s="18"/>
      <c r="CL240" s="18"/>
      <c r="CM240" s="18"/>
      <c r="CN240" s="18"/>
      <c r="CO240" s="18"/>
      <c r="CP240" s="18"/>
      <c r="CQ240" s="18"/>
      <c r="CR240" s="18"/>
      <c r="CS240" s="18"/>
      <c r="CT240" s="18"/>
      <c r="CU240" s="18"/>
      <c r="CV240" s="18"/>
      <c r="CW240" s="18"/>
      <c r="CX240" s="18"/>
      <c r="CY240" s="18"/>
      <c r="CZ240" s="18"/>
      <c r="DA240" s="18"/>
      <c r="DB240" s="18"/>
      <c r="DC240" s="18"/>
      <c r="DD240" s="18"/>
      <c r="DE240" s="18"/>
      <c r="DF240" s="18"/>
      <c r="DG240" s="18"/>
      <c r="DH240" s="18"/>
      <c r="DI240" s="18"/>
      <c r="DJ240" s="18"/>
      <c r="DK240" s="18"/>
      <c r="DL240" s="18"/>
      <c r="DM240" s="18"/>
      <c r="DN240" s="18"/>
      <c r="DO240" s="18"/>
      <c r="DP240" s="18"/>
      <c r="DQ240" s="18"/>
      <c r="DR240" s="18"/>
      <c r="DS240" s="18"/>
      <c r="DT240" s="18"/>
      <c r="DU240" s="18"/>
      <c r="DV240" s="18"/>
      <c r="DW240" s="18"/>
      <c r="DX240" s="18"/>
      <c r="DY240" s="18"/>
      <c r="DZ240" s="18"/>
      <c r="EA240" s="18"/>
      <c r="EB240" s="18"/>
      <c r="EC240" s="18"/>
      <c r="ED240" s="18"/>
      <c r="EE240" s="18"/>
      <c r="EF240" s="18"/>
      <c r="EG240" s="18"/>
      <c r="EH240" s="18"/>
      <c r="EI240" s="18"/>
      <c r="EJ240" s="18"/>
      <c r="EK240" s="18"/>
      <c r="EL240" s="18"/>
      <c r="EM240" s="18"/>
      <c r="EN240" s="18"/>
      <c r="EO240" s="18"/>
      <c r="EP240" s="18"/>
      <c r="EQ240" s="18"/>
      <c r="ER240" s="18"/>
      <c r="ES240" s="18"/>
      <c r="ET240" s="18"/>
      <c r="EU240" s="18"/>
      <c r="EV240" s="18"/>
      <c r="EW240" s="18"/>
      <c r="EX240" s="18"/>
      <c r="EY240" s="18"/>
      <c r="EZ240" s="18"/>
      <c r="FA240" s="18"/>
      <c r="FB240" s="18"/>
      <c r="FC240" s="18"/>
      <c r="FD240" s="18"/>
      <c r="FE240" s="18"/>
      <c r="FF240" s="18"/>
      <c r="FG240" s="18"/>
      <c r="FH240" s="18"/>
      <c r="FI240" s="18"/>
      <c r="FJ240" s="18"/>
      <c r="FK240" s="18"/>
      <c r="FL240" s="18"/>
      <c r="FM240" s="18"/>
      <c r="FN240" s="18"/>
      <c r="FO240" s="18"/>
      <c r="FP240" s="18"/>
      <c r="FQ240" s="18"/>
      <c r="FR240" s="18"/>
      <c r="FS240" s="18"/>
      <c r="FT240" s="18"/>
      <c r="FU240" s="18"/>
      <c r="FV240" s="18"/>
      <c r="FW240" s="18"/>
      <c r="FX240" s="18"/>
      <c r="FY240" s="18"/>
      <c r="FZ240" s="18"/>
      <c r="GA240" s="18"/>
      <c r="GB240" s="18"/>
      <c r="GC240" s="18"/>
      <c r="GD240" s="18"/>
      <c r="GE240" s="18"/>
      <c r="GF240" s="18"/>
      <c r="GG240" s="18"/>
      <c r="GH240" s="18"/>
      <c r="GI240" s="18"/>
      <c r="GJ240" s="18"/>
      <c r="GK240" s="18"/>
      <c r="GL240" s="18"/>
      <c r="GM240" s="18"/>
      <c r="GN240" s="18"/>
      <c r="GO240" s="18"/>
      <c r="GP240" s="18"/>
    </row>
    <row r="241" spans="1:198" x14ac:dyDescent="0.25">
      <c r="A241" s="101" t="s">
        <v>133</v>
      </c>
      <c r="B241" s="102"/>
      <c r="C241" s="97"/>
      <c r="D241" s="98"/>
      <c r="E241" s="99"/>
      <c r="F241" s="100"/>
      <c r="G241" s="101" t="s">
        <v>134</v>
      </c>
      <c r="H241" s="102"/>
      <c r="I241" s="97"/>
      <c r="J241" s="107"/>
      <c r="K241" s="107"/>
      <c r="L241" s="107"/>
      <c r="M241" s="108"/>
      <c r="N241" s="109"/>
      <c r="O241" s="110"/>
      <c r="P241" s="110"/>
      <c r="Q241" s="110"/>
      <c r="R241" s="110"/>
      <c r="S241" s="137"/>
      <c r="T241" s="138"/>
      <c r="U241" s="138"/>
      <c r="V241" s="139"/>
      <c r="W241" s="14" t="s">
        <v>55</v>
      </c>
      <c r="X241" s="59"/>
      <c r="Y241" s="60"/>
      <c r="Z241" s="60"/>
      <c r="AA241" s="61"/>
      <c r="AB241" s="59"/>
      <c r="AC241" s="60"/>
      <c r="AD241" s="60"/>
      <c r="AE241" s="61"/>
      <c r="AF241" s="40"/>
      <c r="AG241" s="91"/>
      <c r="AH241" s="91"/>
      <c r="AI241" s="59"/>
      <c r="AJ241" s="60"/>
      <c r="AK241" s="61"/>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18"/>
      <c r="CI241" s="18"/>
      <c r="CJ241" s="18"/>
      <c r="CK241" s="18"/>
      <c r="CL241" s="18"/>
      <c r="CM241" s="18"/>
      <c r="CN241" s="18"/>
      <c r="CO241" s="18"/>
      <c r="CP241" s="18"/>
      <c r="CQ241" s="18"/>
      <c r="CR241" s="18"/>
      <c r="CS241" s="18"/>
      <c r="CT241" s="18"/>
      <c r="CU241" s="18"/>
      <c r="CV241" s="18"/>
      <c r="CW241" s="18"/>
      <c r="CX241" s="18"/>
      <c r="CY241" s="18"/>
      <c r="CZ241" s="18"/>
      <c r="DA241" s="18"/>
      <c r="DB241" s="18"/>
      <c r="DC241" s="18"/>
      <c r="DD241" s="18"/>
      <c r="DE241" s="18"/>
      <c r="DF241" s="18"/>
      <c r="DG241" s="18"/>
      <c r="DH241" s="18"/>
      <c r="DI241" s="18"/>
      <c r="DJ241" s="18"/>
      <c r="DK241" s="18"/>
      <c r="DL241" s="18"/>
      <c r="DM241" s="18"/>
      <c r="DN241" s="18"/>
      <c r="DO241" s="18"/>
      <c r="DP241" s="18"/>
      <c r="DQ241" s="18"/>
      <c r="DR241" s="18"/>
      <c r="DS241" s="18"/>
      <c r="DT241" s="18"/>
      <c r="DU241" s="18"/>
      <c r="DV241" s="18"/>
      <c r="DW241" s="18"/>
      <c r="DX241" s="18"/>
      <c r="DY241" s="18"/>
      <c r="DZ241" s="18"/>
      <c r="EA241" s="18"/>
      <c r="EB241" s="18"/>
      <c r="EC241" s="18"/>
      <c r="ED241" s="18"/>
      <c r="EE241" s="18"/>
      <c r="EF241" s="18"/>
      <c r="EG241" s="18"/>
      <c r="EH241" s="18"/>
      <c r="EI241" s="18"/>
      <c r="EJ241" s="18"/>
      <c r="EK241" s="18"/>
      <c r="EL241" s="18"/>
      <c r="EM241" s="18"/>
      <c r="EN241" s="18"/>
      <c r="EO241" s="18"/>
      <c r="EP241" s="18"/>
      <c r="EQ241" s="18"/>
      <c r="ER241" s="18"/>
      <c r="ES241" s="18"/>
      <c r="ET241" s="18"/>
      <c r="EU241" s="18"/>
      <c r="EV241" s="18"/>
      <c r="EW241" s="18"/>
      <c r="EX241" s="18"/>
      <c r="EY241" s="18"/>
      <c r="EZ241" s="18"/>
      <c r="FA241" s="18"/>
      <c r="FB241" s="18"/>
      <c r="FC241" s="18"/>
      <c r="FD241" s="18"/>
      <c r="FE241" s="18"/>
      <c r="FF241" s="18"/>
      <c r="FG241" s="18"/>
      <c r="FH241" s="18"/>
      <c r="FI241" s="18"/>
      <c r="FJ241" s="18"/>
      <c r="FK241" s="18"/>
      <c r="FL241" s="18"/>
      <c r="FM241" s="18"/>
      <c r="FN241" s="18"/>
      <c r="FO241" s="18"/>
      <c r="FP241" s="18"/>
      <c r="FQ241" s="18"/>
      <c r="FR241" s="18"/>
      <c r="FS241" s="18"/>
      <c r="FT241" s="18"/>
      <c r="FU241" s="18"/>
      <c r="FV241" s="18"/>
      <c r="FW241" s="18"/>
      <c r="FX241" s="18"/>
      <c r="FY241" s="18"/>
      <c r="FZ241" s="18"/>
      <c r="GA241" s="18"/>
      <c r="GB241" s="18"/>
      <c r="GC241" s="18"/>
      <c r="GD241" s="18"/>
      <c r="GE241" s="18"/>
      <c r="GF241" s="18"/>
      <c r="GG241" s="18"/>
      <c r="GH241" s="18"/>
      <c r="GI241" s="18"/>
      <c r="GJ241" s="18"/>
      <c r="GK241" s="18"/>
      <c r="GL241" s="18"/>
      <c r="GM241" s="18"/>
      <c r="GN241" s="18"/>
      <c r="GO241" s="18"/>
      <c r="GP241" s="18"/>
    </row>
    <row r="242" spans="1:198" ht="13.75" customHeight="1" thickBot="1" x14ac:dyDescent="0.3">
      <c r="A242" s="145" t="s">
        <v>112</v>
      </c>
      <c r="B242" s="145"/>
      <c r="C242" s="146"/>
      <c r="D242" s="146"/>
      <c r="E242" s="146"/>
      <c r="F242" s="147" t="s">
        <v>145</v>
      </c>
      <c r="G242" s="147"/>
      <c r="H242" s="146"/>
      <c r="I242" s="146"/>
      <c r="J242" s="146"/>
      <c r="K242" s="85" t="s">
        <v>146</v>
      </c>
      <c r="L242" s="85"/>
      <c r="M242" s="85"/>
      <c r="N242" s="15" t="s">
        <v>56</v>
      </c>
      <c r="O242" s="67">
        <f>C242*0.7</f>
        <v>0</v>
      </c>
      <c r="P242" s="68"/>
      <c r="Q242" s="68"/>
      <c r="R242" s="69"/>
      <c r="S242" s="67">
        <f>H242*0.7</f>
        <v>0</v>
      </c>
      <c r="T242" s="68"/>
      <c r="U242" s="68"/>
      <c r="V242" s="69"/>
      <c r="W242" s="15" t="s">
        <v>22</v>
      </c>
      <c r="X242" s="79">
        <f>SUM(X238:AA241)</f>
        <v>0</v>
      </c>
      <c r="Y242" s="95"/>
      <c r="Z242" s="95"/>
      <c r="AA242" s="96"/>
      <c r="AB242" s="79">
        <f>SUM(AB238:AE241)</f>
        <v>0</v>
      </c>
      <c r="AC242" s="80"/>
      <c r="AD242" s="80"/>
      <c r="AE242" s="81"/>
      <c r="AF242" s="103"/>
      <c r="AG242" s="104"/>
      <c r="AH242" s="104"/>
      <c r="AI242" s="79">
        <f>SUM(AI238:AK241)</f>
        <v>0</v>
      </c>
      <c r="AJ242" s="80"/>
      <c r="AK242" s="81"/>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18"/>
      <c r="CI242" s="18"/>
      <c r="CJ242" s="18"/>
      <c r="CK242" s="18"/>
      <c r="CL242" s="18"/>
      <c r="CM242" s="18"/>
      <c r="CN242" s="18"/>
      <c r="CO242" s="18"/>
      <c r="CP242" s="18"/>
      <c r="CQ242" s="18"/>
      <c r="CR242" s="18"/>
      <c r="CS242" s="18"/>
      <c r="CT242" s="18"/>
      <c r="CU242" s="18"/>
      <c r="CV242" s="18"/>
      <c r="CW242" s="18"/>
      <c r="CX242" s="18"/>
      <c r="CY242" s="18"/>
      <c r="CZ242" s="18"/>
      <c r="DA242" s="18"/>
      <c r="DB242" s="18"/>
      <c r="DC242" s="18"/>
      <c r="DD242" s="18"/>
      <c r="DE242" s="18"/>
      <c r="DF242" s="18"/>
      <c r="DG242" s="18"/>
      <c r="DH242" s="18"/>
      <c r="DI242" s="18"/>
      <c r="DJ242" s="18"/>
      <c r="DK242" s="18"/>
      <c r="DL242" s="18"/>
      <c r="DM242" s="18"/>
      <c r="DN242" s="18"/>
      <c r="DO242" s="18"/>
      <c r="DP242" s="18"/>
      <c r="DQ242" s="18"/>
      <c r="DR242" s="18"/>
      <c r="DS242" s="18"/>
      <c r="DT242" s="18"/>
      <c r="DU242" s="18"/>
      <c r="DV242" s="18"/>
      <c r="DW242" s="18"/>
      <c r="DX242" s="18"/>
      <c r="DY242" s="18"/>
      <c r="DZ242" s="18"/>
      <c r="EA242" s="18"/>
      <c r="EB242" s="18"/>
      <c r="EC242" s="18"/>
      <c r="ED242" s="18"/>
      <c r="EE242" s="18"/>
      <c r="EF242" s="18"/>
      <c r="EG242" s="18"/>
      <c r="EH242" s="18"/>
      <c r="EI242" s="18"/>
      <c r="EJ242" s="18"/>
      <c r="EK242" s="18"/>
      <c r="EL242" s="18"/>
      <c r="EM242" s="18"/>
      <c r="EN242" s="18"/>
      <c r="EO242" s="18"/>
      <c r="EP242" s="18"/>
      <c r="EQ242" s="18"/>
      <c r="ER242" s="18"/>
      <c r="ES242" s="18"/>
      <c r="ET242" s="18"/>
      <c r="EU242" s="18"/>
      <c r="EV242" s="18"/>
      <c r="EW242" s="18"/>
      <c r="EX242" s="18"/>
      <c r="EY242" s="18"/>
      <c r="EZ242" s="18"/>
      <c r="FA242" s="18"/>
      <c r="FB242" s="18"/>
      <c r="FC242" s="18"/>
      <c r="FD242" s="18"/>
      <c r="FE242" s="18"/>
      <c r="FF242" s="18"/>
      <c r="FG242" s="18"/>
      <c r="FH242" s="18"/>
      <c r="FI242" s="18"/>
      <c r="FJ242" s="18"/>
      <c r="FK242" s="18"/>
      <c r="FL242" s="18"/>
      <c r="FM242" s="18"/>
      <c r="FN242" s="18"/>
      <c r="FO242" s="18"/>
      <c r="FP242" s="18"/>
      <c r="FQ242" s="18"/>
      <c r="FR242" s="18"/>
      <c r="FS242" s="18"/>
      <c r="FT242" s="18"/>
      <c r="FU242" s="18"/>
      <c r="FV242" s="18"/>
      <c r="FW242" s="18"/>
      <c r="FX242" s="18"/>
      <c r="FY242" s="18"/>
      <c r="FZ242" s="18"/>
      <c r="GA242" s="18"/>
      <c r="GB242" s="18"/>
      <c r="GC242" s="18"/>
      <c r="GD242" s="18"/>
      <c r="GE242" s="18"/>
      <c r="GF242" s="18"/>
      <c r="GG242" s="18"/>
      <c r="GH242" s="18"/>
      <c r="GI242" s="18"/>
      <c r="GJ242" s="18"/>
      <c r="GK242" s="18"/>
      <c r="GL242" s="18"/>
      <c r="GM242" s="18"/>
      <c r="GN242" s="18"/>
      <c r="GO242" s="18"/>
      <c r="GP242" s="18"/>
    </row>
    <row r="243" spans="1:198" ht="13" thickTop="1" x14ac:dyDescent="0.25">
      <c r="A243" s="44" t="s">
        <v>104</v>
      </c>
      <c r="B243" s="45"/>
      <c r="C243" s="53" t="s">
        <v>42</v>
      </c>
      <c r="D243" s="46"/>
      <c r="E243" s="46"/>
      <c r="F243" s="46"/>
      <c r="G243" s="47"/>
      <c r="H243" s="46" t="s">
        <v>43</v>
      </c>
      <c r="I243" s="46"/>
      <c r="J243" s="46"/>
      <c r="K243" s="89"/>
      <c r="L243" s="89"/>
      <c r="M243" s="90"/>
      <c r="N243" s="17">
        <v>1</v>
      </c>
      <c r="O243" s="48" t="s">
        <v>44</v>
      </c>
      <c r="P243" s="49"/>
      <c r="Q243" s="49"/>
      <c r="R243" s="45"/>
      <c r="S243" s="48" t="s">
        <v>45</v>
      </c>
      <c r="T243" s="49"/>
      <c r="U243" s="49"/>
      <c r="V243" s="45"/>
      <c r="W243" s="16">
        <v>2</v>
      </c>
      <c r="X243" s="48" t="s">
        <v>44</v>
      </c>
      <c r="Y243" s="49"/>
      <c r="Z243" s="49"/>
      <c r="AA243" s="45"/>
      <c r="AB243" s="48" t="s">
        <v>45</v>
      </c>
      <c r="AC243" s="49"/>
      <c r="AD243" s="49"/>
      <c r="AE243" s="45"/>
      <c r="AF243" s="48" t="s">
        <v>46</v>
      </c>
      <c r="AG243" s="49"/>
      <c r="AH243" s="49"/>
      <c r="AI243" s="48" t="s">
        <v>47</v>
      </c>
      <c r="AJ243" s="49"/>
      <c r="AK243" s="45"/>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20"/>
      <c r="BY243" s="20"/>
      <c r="BZ243" s="20"/>
      <c r="CA243" s="20"/>
      <c r="CB243" s="20"/>
      <c r="CC243" s="20"/>
      <c r="CD243" s="20"/>
      <c r="CE243" s="20"/>
      <c r="CF243" s="20"/>
      <c r="CG243" s="20"/>
      <c r="CH243" s="18"/>
      <c r="CI243" s="18"/>
      <c r="CJ243" s="18"/>
      <c r="CK243" s="18"/>
      <c r="CL243" s="18"/>
      <c r="CM243" s="18"/>
      <c r="CN243" s="18"/>
      <c r="CO243" s="18"/>
      <c r="CP243" s="18"/>
      <c r="CQ243" s="18"/>
      <c r="CR243" s="18"/>
      <c r="CS243" s="18"/>
      <c r="CT243" s="18"/>
      <c r="CU243" s="18"/>
      <c r="CV243" s="18"/>
      <c r="CW243" s="18"/>
      <c r="CX243" s="18"/>
      <c r="CY243" s="18"/>
      <c r="CZ243" s="18"/>
      <c r="DA243" s="18"/>
      <c r="DB243" s="18"/>
      <c r="DC243" s="18"/>
      <c r="DD243" s="18"/>
      <c r="DE243" s="18"/>
      <c r="DF243" s="18"/>
      <c r="DG243" s="18"/>
      <c r="DH243" s="18"/>
      <c r="DI243" s="18"/>
      <c r="DJ243" s="18"/>
      <c r="DK243" s="18"/>
      <c r="DL243" s="18"/>
      <c r="DM243" s="18"/>
      <c r="DN243" s="18"/>
      <c r="DO243" s="18"/>
      <c r="DP243" s="18"/>
      <c r="DQ243" s="18"/>
      <c r="DR243" s="18"/>
      <c r="DS243" s="18"/>
      <c r="DT243" s="18"/>
      <c r="DU243" s="18"/>
      <c r="DV243" s="18"/>
      <c r="DW243" s="18"/>
      <c r="DX243" s="18"/>
      <c r="DY243" s="18"/>
      <c r="DZ243" s="18"/>
      <c r="EA243" s="18"/>
      <c r="EB243" s="18"/>
      <c r="EC243" s="18"/>
      <c r="ED243" s="18"/>
      <c r="EE243" s="18"/>
      <c r="EF243" s="18"/>
      <c r="EG243" s="18"/>
      <c r="EH243" s="18"/>
      <c r="EI243" s="18"/>
      <c r="EJ243" s="18"/>
      <c r="EK243" s="18"/>
      <c r="EL243" s="18"/>
      <c r="EM243" s="18"/>
      <c r="EN243" s="18"/>
      <c r="EO243" s="18"/>
      <c r="EP243" s="18"/>
      <c r="EQ243" s="18"/>
      <c r="ER243" s="18"/>
      <c r="ES243" s="18"/>
      <c r="ET243" s="18"/>
      <c r="EU243" s="18"/>
      <c r="EV243" s="18"/>
      <c r="EW243" s="18"/>
      <c r="EX243" s="18"/>
      <c r="EY243" s="18"/>
      <c r="EZ243" s="18"/>
      <c r="FA243" s="18"/>
      <c r="FB243" s="18"/>
      <c r="FC243" s="18"/>
      <c r="FD243" s="18"/>
      <c r="FE243" s="18"/>
      <c r="FF243" s="18"/>
      <c r="FG243" s="18"/>
      <c r="FH243" s="18"/>
      <c r="FI243" s="18"/>
      <c r="FJ243" s="18"/>
      <c r="FK243" s="18"/>
      <c r="FL243" s="18"/>
      <c r="FM243" s="18"/>
      <c r="FN243" s="18"/>
      <c r="FO243" s="18"/>
      <c r="FP243" s="18"/>
      <c r="FQ243" s="18"/>
      <c r="FR243" s="18"/>
      <c r="FS243" s="18"/>
      <c r="FT243" s="18"/>
      <c r="FU243" s="18"/>
      <c r="FV243" s="18"/>
      <c r="FW243" s="18"/>
      <c r="FX243" s="18"/>
      <c r="FY243" s="18"/>
      <c r="FZ243" s="18"/>
      <c r="GA243" s="18"/>
      <c r="GB243" s="18"/>
      <c r="GC243" s="18"/>
      <c r="GD243" s="18"/>
      <c r="GE243" s="18"/>
      <c r="GF243" s="18"/>
      <c r="GG243" s="18"/>
      <c r="GH243" s="18"/>
      <c r="GI243" s="18"/>
      <c r="GJ243" s="18"/>
      <c r="GK243" s="18"/>
      <c r="GL243" s="18"/>
      <c r="GM243" s="18"/>
      <c r="GN243" s="18"/>
      <c r="GO243" s="18"/>
      <c r="GP243" s="18"/>
    </row>
    <row r="244" spans="1:198" x14ac:dyDescent="0.25">
      <c r="A244" s="40"/>
      <c r="B244" s="41"/>
      <c r="C244" s="40"/>
      <c r="D244" s="42"/>
      <c r="E244" s="42"/>
      <c r="F244" s="42"/>
      <c r="G244" s="43"/>
      <c r="H244" s="40"/>
      <c r="I244" s="42"/>
      <c r="J244" s="42"/>
      <c r="K244" s="42"/>
      <c r="L244" s="42"/>
      <c r="M244" s="43"/>
      <c r="N244" s="14" t="s">
        <v>48</v>
      </c>
      <c r="O244" s="59"/>
      <c r="P244" s="60"/>
      <c r="Q244" s="60"/>
      <c r="R244" s="61"/>
      <c r="S244" s="59"/>
      <c r="T244" s="60"/>
      <c r="U244" s="60"/>
      <c r="V244" s="61"/>
      <c r="W244" s="14" t="s">
        <v>50</v>
      </c>
      <c r="X244" s="59"/>
      <c r="Y244" s="60"/>
      <c r="Z244" s="60"/>
      <c r="AA244" s="61"/>
      <c r="AB244" s="59"/>
      <c r="AC244" s="60"/>
      <c r="AD244" s="60"/>
      <c r="AE244" s="61"/>
      <c r="AF244" s="40"/>
      <c r="AG244" s="91"/>
      <c r="AH244" s="91"/>
      <c r="AI244" s="59"/>
      <c r="AJ244" s="60"/>
      <c r="AK244" s="61"/>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18"/>
      <c r="CI244" s="18"/>
      <c r="CJ244" s="18"/>
      <c r="CK244" s="18"/>
      <c r="CL244" s="18"/>
      <c r="CM244" s="18"/>
      <c r="CN244" s="18"/>
      <c r="CO244" s="18"/>
      <c r="CP244" s="18"/>
      <c r="CQ244" s="18"/>
      <c r="CR244" s="18"/>
      <c r="CS244" s="18"/>
      <c r="CT244" s="18"/>
      <c r="CU244" s="18"/>
      <c r="CV244" s="18"/>
      <c r="CW244" s="18"/>
      <c r="CX244" s="18"/>
      <c r="CY244" s="18"/>
      <c r="CZ244" s="18"/>
      <c r="DA244" s="18"/>
      <c r="DB244" s="18"/>
      <c r="DC244" s="18"/>
      <c r="DD244" s="18"/>
      <c r="DE244" s="18"/>
      <c r="DF244" s="18"/>
      <c r="DG244" s="18"/>
      <c r="DH244" s="18"/>
      <c r="DI244" s="18"/>
      <c r="DJ244" s="18"/>
      <c r="DK244" s="18"/>
      <c r="DL244" s="18"/>
      <c r="DM244" s="18"/>
      <c r="DN244" s="18"/>
      <c r="DO244" s="18"/>
      <c r="DP244" s="18"/>
      <c r="DQ244" s="18"/>
      <c r="DR244" s="18"/>
      <c r="DS244" s="18"/>
      <c r="DT244" s="18"/>
      <c r="DU244" s="18"/>
      <c r="DV244" s="18"/>
      <c r="DW244" s="18"/>
      <c r="DX244" s="18"/>
      <c r="DY244" s="18"/>
      <c r="DZ244" s="18"/>
      <c r="EA244" s="18"/>
      <c r="EB244" s="18"/>
      <c r="EC244" s="18"/>
      <c r="ED244" s="18"/>
      <c r="EE244" s="18"/>
      <c r="EF244" s="18"/>
      <c r="EG244" s="18"/>
      <c r="EH244" s="18"/>
      <c r="EI244" s="18"/>
      <c r="EJ244" s="18"/>
      <c r="EK244" s="18"/>
      <c r="EL244" s="18"/>
      <c r="EM244" s="18"/>
      <c r="EN244" s="18"/>
      <c r="EO244" s="18"/>
      <c r="EP244" s="18"/>
      <c r="EQ244" s="18"/>
      <c r="ER244" s="18"/>
      <c r="ES244" s="18"/>
      <c r="ET244" s="18"/>
      <c r="EU244" s="18"/>
      <c r="EV244" s="18"/>
      <c r="EW244" s="18"/>
      <c r="EX244" s="18"/>
      <c r="EY244" s="18"/>
      <c r="EZ244" s="18"/>
      <c r="FA244" s="18"/>
      <c r="FB244" s="18"/>
      <c r="FC244" s="18"/>
      <c r="FD244" s="18"/>
      <c r="FE244" s="18"/>
      <c r="FF244" s="18"/>
      <c r="FG244" s="18"/>
      <c r="FH244" s="18"/>
      <c r="FI244" s="18"/>
      <c r="FJ244" s="18"/>
      <c r="FK244" s="18"/>
      <c r="FL244" s="18"/>
      <c r="FM244" s="18"/>
      <c r="FN244" s="18"/>
      <c r="FO244" s="18"/>
      <c r="FP244" s="18"/>
      <c r="FQ244" s="18"/>
      <c r="FR244" s="18"/>
      <c r="FS244" s="18"/>
      <c r="FT244" s="18"/>
      <c r="FU244" s="18"/>
      <c r="FV244" s="18"/>
      <c r="FW244" s="18"/>
      <c r="FX244" s="18"/>
      <c r="FY244" s="18"/>
      <c r="FZ244" s="18"/>
      <c r="GA244" s="18"/>
      <c r="GB244" s="18"/>
      <c r="GC244" s="18"/>
      <c r="GD244" s="18"/>
      <c r="GE244" s="18"/>
      <c r="GF244" s="18"/>
      <c r="GG244" s="18"/>
      <c r="GH244" s="18"/>
      <c r="GI244" s="18"/>
      <c r="GJ244" s="18"/>
      <c r="GK244" s="18"/>
      <c r="GL244" s="18"/>
      <c r="GM244" s="18"/>
      <c r="GN244" s="18"/>
      <c r="GO244" s="18"/>
      <c r="GP244" s="18"/>
    </row>
    <row r="245" spans="1:198" x14ac:dyDescent="0.25">
      <c r="A245" s="40"/>
      <c r="B245" s="41"/>
      <c r="C245" s="40"/>
      <c r="D245" s="42"/>
      <c r="E245" s="42"/>
      <c r="F245" s="42"/>
      <c r="G245" s="43"/>
      <c r="H245" s="40"/>
      <c r="I245" s="42"/>
      <c r="J245" s="42"/>
      <c r="K245" s="42"/>
      <c r="L245" s="42"/>
      <c r="M245" s="43"/>
      <c r="N245" s="14" t="s">
        <v>51</v>
      </c>
      <c r="O245" s="59"/>
      <c r="P245" s="60"/>
      <c r="Q245" s="60"/>
      <c r="R245" s="61"/>
      <c r="S245" s="59"/>
      <c r="T245" s="60"/>
      <c r="U245" s="60"/>
      <c r="V245" s="61"/>
      <c r="W245" s="14" t="s">
        <v>52</v>
      </c>
      <c r="X245" s="59"/>
      <c r="Y245" s="60"/>
      <c r="Z245" s="60"/>
      <c r="AA245" s="61"/>
      <c r="AB245" s="59"/>
      <c r="AC245" s="60"/>
      <c r="AD245" s="60"/>
      <c r="AE245" s="61"/>
      <c r="AF245" s="40"/>
      <c r="AG245" s="91"/>
      <c r="AH245" s="91"/>
      <c r="AI245" s="59"/>
      <c r="AJ245" s="60"/>
      <c r="AK245" s="61"/>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18"/>
      <c r="CI245" s="18"/>
      <c r="CJ245" s="18"/>
      <c r="CK245" s="18"/>
      <c r="CL245" s="18"/>
      <c r="CM245" s="18"/>
      <c r="CN245" s="18"/>
      <c r="CO245" s="18"/>
      <c r="CP245" s="18"/>
      <c r="CQ245" s="18"/>
      <c r="CR245" s="18"/>
      <c r="CS245" s="18"/>
      <c r="CT245" s="18"/>
      <c r="CU245" s="18"/>
      <c r="CV245" s="18"/>
      <c r="CW245" s="18"/>
      <c r="CX245" s="18"/>
      <c r="CY245" s="18"/>
      <c r="CZ245" s="18"/>
      <c r="DA245" s="18"/>
      <c r="DB245" s="18"/>
      <c r="DC245" s="18"/>
      <c r="DD245" s="18"/>
      <c r="DE245" s="18"/>
      <c r="DF245" s="18"/>
      <c r="DG245" s="18"/>
      <c r="DH245" s="18"/>
      <c r="DI245" s="18"/>
      <c r="DJ245" s="18"/>
      <c r="DK245" s="18"/>
      <c r="DL245" s="18"/>
      <c r="DM245" s="18"/>
      <c r="DN245" s="18"/>
      <c r="DO245" s="18"/>
      <c r="DP245" s="18"/>
      <c r="DQ245" s="18"/>
      <c r="DR245" s="18"/>
      <c r="DS245" s="18"/>
      <c r="DT245" s="18"/>
      <c r="DU245" s="18"/>
      <c r="DV245" s="18"/>
      <c r="DW245" s="18"/>
      <c r="DX245" s="18"/>
      <c r="DY245" s="18"/>
      <c r="DZ245" s="18"/>
      <c r="EA245" s="18"/>
      <c r="EB245" s="18"/>
      <c r="EC245" s="18"/>
      <c r="ED245" s="18"/>
      <c r="EE245" s="18"/>
      <c r="EF245" s="18"/>
      <c r="EG245" s="18"/>
      <c r="EH245" s="18"/>
      <c r="EI245" s="18"/>
      <c r="EJ245" s="18"/>
      <c r="EK245" s="18"/>
      <c r="EL245" s="18"/>
      <c r="EM245" s="18"/>
      <c r="EN245" s="18"/>
      <c r="EO245" s="18"/>
      <c r="EP245" s="18"/>
      <c r="EQ245" s="18"/>
      <c r="ER245" s="18"/>
      <c r="ES245" s="18"/>
      <c r="ET245" s="18"/>
      <c r="EU245" s="18"/>
      <c r="EV245" s="18"/>
      <c r="EW245" s="18"/>
      <c r="EX245" s="18"/>
      <c r="EY245" s="18"/>
      <c r="EZ245" s="18"/>
      <c r="FA245" s="18"/>
      <c r="FB245" s="18"/>
      <c r="FC245" s="18"/>
      <c r="FD245" s="18"/>
      <c r="FE245" s="18"/>
      <c r="FF245" s="18"/>
      <c r="FG245" s="18"/>
      <c r="FH245" s="18"/>
      <c r="FI245" s="18"/>
      <c r="FJ245" s="18"/>
      <c r="FK245" s="18"/>
      <c r="FL245" s="18"/>
      <c r="FM245" s="18"/>
      <c r="FN245" s="18"/>
      <c r="FO245" s="18"/>
      <c r="FP245" s="18"/>
      <c r="FQ245" s="18"/>
      <c r="FR245" s="18"/>
      <c r="FS245" s="18"/>
      <c r="FT245" s="18"/>
      <c r="FU245" s="18"/>
      <c r="FV245" s="18"/>
      <c r="FW245" s="18"/>
      <c r="FX245" s="18"/>
      <c r="FY245" s="18"/>
      <c r="FZ245" s="18"/>
      <c r="GA245" s="18"/>
      <c r="GB245" s="18"/>
      <c r="GC245" s="18"/>
      <c r="GD245" s="18"/>
      <c r="GE245" s="18"/>
      <c r="GF245" s="18"/>
      <c r="GG245" s="18"/>
      <c r="GH245" s="18"/>
      <c r="GI245" s="18"/>
      <c r="GJ245" s="18"/>
      <c r="GK245" s="18"/>
      <c r="GL245" s="18"/>
      <c r="GM245" s="18"/>
      <c r="GN245" s="18"/>
      <c r="GO245" s="18"/>
      <c r="GP245" s="18"/>
    </row>
    <row r="246" spans="1:198" x14ac:dyDescent="0.25">
      <c r="A246" s="40"/>
      <c r="B246" s="41"/>
      <c r="C246" s="40"/>
      <c r="D246" s="42"/>
      <c r="E246" s="42"/>
      <c r="F246" s="42"/>
      <c r="G246" s="43"/>
      <c r="H246" s="40"/>
      <c r="I246" s="42"/>
      <c r="J246" s="42"/>
      <c r="K246" s="42"/>
      <c r="L246" s="42"/>
      <c r="M246" s="43"/>
      <c r="N246" s="14" t="s">
        <v>53</v>
      </c>
      <c r="O246" s="59"/>
      <c r="P246" s="60"/>
      <c r="Q246" s="60"/>
      <c r="R246" s="61"/>
      <c r="S246" s="59"/>
      <c r="T246" s="60"/>
      <c r="U246" s="60"/>
      <c r="V246" s="61"/>
      <c r="W246" s="14" t="s">
        <v>54</v>
      </c>
      <c r="X246" s="59"/>
      <c r="Y246" s="60"/>
      <c r="Z246" s="60"/>
      <c r="AA246" s="61"/>
      <c r="AB246" s="59"/>
      <c r="AC246" s="60"/>
      <c r="AD246" s="60"/>
      <c r="AE246" s="61"/>
      <c r="AF246" s="40"/>
      <c r="AG246" s="91"/>
      <c r="AH246" s="91"/>
      <c r="AI246" s="59"/>
      <c r="AJ246" s="60"/>
      <c r="AK246" s="61"/>
      <c r="AL246" s="21" t="s">
        <v>68</v>
      </c>
      <c r="AM246" s="143">
        <f>SUM(O248,O244,O242,O238,O236,O232,O230,O226,O224,O220,O218,O214,O212,O208,O206,O202,O200,O196)</f>
        <v>0</v>
      </c>
      <c r="AN246" s="144"/>
      <c r="AO246" s="144"/>
      <c r="AP246" s="144"/>
      <c r="AQ246" s="144"/>
      <c r="AR246" s="20"/>
      <c r="AS246" s="20"/>
      <c r="AT246" s="21" t="s">
        <v>69</v>
      </c>
      <c r="AU246" s="26">
        <f>SUM(X244:AA246,X238:AA240,X232:AA234,X226:AA228,X220:AA222,X214:AA216,X208:AA210,X202:AA204,X196:AA198)</f>
        <v>0</v>
      </c>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c r="DN246" s="18"/>
      <c r="DO246" s="18"/>
      <c r="DP246" s="18"/>
      <c r="DQ246" s="18"/>
      <c r="DR246" s="18"/>
      <c r="DS246" s="18"/>
      <c r="DT246" s="18"/>
      <c r="DU246" s="18"/>
      <c r="DV246" s="18"/>
      <c r="DW246" s="18"/>
      <c r="DX246" s="18"/>
      <c r="DY246" s="18"/>
      <c r="DZ246" s="18"/>
      <c r="EA246" s="18"/>
      <c r="EB246" s="18"/>
      <c r="EC246" s="18"/>
      <c r="ED246" s="18"/>
      <c r="EE246" s="18"/>
      <c r="EF246" s="18"/>
      <c r="EG246" s="18"/>
      <c r="EH246" s="18"/>
      <c r="EI246" s="18"/>
      <c r="EJ246" s="18"/>
      <c r="EK246" s="18"/>
      <c r="EL246" s="18"/>
      <c r="EM246" s="18"/>
      <c r="EN246" s="18"/>
      <c r="EO246" s="18"/>
      <c r="EP246" s="18"/>
      <c r="EQ246" s="18"/>
      <c r="ER246" s="18"/>
      <c r="ES246" s="18"/>
      <c r="ET246" s="18"/>
      <c r="EU246" s="18"/>
      <c r="EV246" s="18"/>
      <c r="EW246" s="18"/>
      <c r="EX246" s="18"/>
      <c r="EY246" s="18"/>
      <c r="EZ246" s="18"/>
      <c r="FA246" s="18"/>
      <c r="FB246" s="18"/>
      <c r="FC246" s="18"/>
      <c r="FD246" s="18"/>
      <c r="FE246" s="18"/>
      <c r="FF246" s="18"/>
      <c r="FG246" s="18"/>
      <c r="FH246" s="18"/>
      <c r="FI246" s="18"/>
      <c r="FJ246" s="18"/>
      <c r="FK246" s="18"/>
      <c r="FL246" s="18"/>
      <c r="FM246" s="18"/>
      <c r="FN246" s="18"/>
      <c r="FO246" s="18"/>
      <c r="FP246" s="18"/>
      <c r="FQ246" s="18"/>
      <c r="FR246" s="18"/>
      <c r="FS246" s="18"/>
      <c r="FT246" s="18"/>
      <c r="FU246" s="18"/>
      <c r="FV246" s="18"/>
      <c r="FW246" s="18"/>
      <c r="FX246" s="18"/>
      <c r="FY246" s="18"/>
      <c r="FZ246" s="18"/>
      <c r="GA246" s="18"/>
      <c r="GB246" s="18"/>
      <c r="GC246" s="18"/>
      <c r="GD246" s="18"/>
      <c r="GE246" s="18"/>
      <c r="GF246" s="18"/>
      <c r="GG246" s="18"/>
      <c r="GH246" s="18"/>
      <c r="GI246" s="18"/>
      <c r="GJ246" s="18"/>
      <c r="GK246" s="18"/>
      <c r="GL246" s="18"/>
      <c r="GM246" s="18"/>
      <c r="GN246" s="18"/>
      <c r="GO246" s="18"/>
      <c r="GP246" s="18"/>
    </row>
    <row r="247" spans="1:198" x14ac:dyDescent="0.25">
      <c r="A247" s="101" t="s">
        <v>133</v>
      </c>
      <c r="B247" s="102"/>
      <c r="C247" s="97"/>
      <c r="D247" s="98"/>
      <c r="E247" s="99"/>
      <c r="F247" s="100"/>
      <c r="G247" s="101" t="s">
        <v>134</v>
      </c>
      <c r="H247" s="102"/>
      <c r="I247" s="97"/>
      <c r="J247" s="107"/>
      <c r="K247" s="107"/>
      <c r="L247" s="107"/>
      <c r="M247" s="108"/>
      <c r="N247" s="109"/>
      <c r="O247" s="110"/>
      <c r="P247" s="110"/>
      <c r="Q247" s="110"/>
      <c r="R247" s="110"/>
      <c r="S247" s="137"/>
      <c r="T247" s="138"/>
      <c r="U247" s="138"/>
      <c r="V247" s="139"/>
      <c r="W247" s="14" t="s">
        <v>55</v>
      </c>
      <c r="X247" s="59"/>
      <c r="Y247" s="60"/>
      <c r="Z247" s="60"/>
      <c r="AA247" s="61"/>
      <c r="AB247" s="59"/>
      <c r="AC247" s="60"/>
      <c r="AD247" s="60"/>
      <c r="AE247" s="61"/>
      <c r="AF247" s="40"/>
      <c r="AG247" s="91"/>
      <c r="AH247" s="91"/>
      <c r="AI247" s="59"/>
      <c r="AJ247" s="60"/>
      <c r="AK247" s="61"/>
      <c r="AL247" s="21" t="s">
        <v>74</v>
      </c>
      <c r="AM247" s="143">
        <f>SUM(S248,S244,S242,S238,S236,S232,S230,S226,S224,S220,S218,S214,S212,S208,S206,S202,S200,S196)</f>
        <v>0</v>
      </c>
      <c r="AN247" s="144"/>
      <c r="AO247" s="144"/>
      <c r="AP247" s="144"/>
      <c r="AQ247" s="144"/>
      <c r="AR247" s="20"/>
      <c r="AS247" s="20"/>
      <c r="AT247" s="21" t="s">
        <v>75</v>
      </c>
      <c r="AU247" s="26">
        <f>SUM(AB244:AE246,AB238:AE240,AB232:AE234,AB226:AE228,AB220:AE222,AB214:AE216,AB208:AE210,AB202:AE204,AB196:AE198)</f>
        <v>0</v>
      </c>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18"/>
      <c r="CI247" s="18"/>
      <c r="CJ247" s="18"/>
      <c r="CK247" s="18"/>
      <c r="CL247" s="18"/>
      <c r="CM247" s="18"/>
      <c r="CN247" s="18"/>
      <c r="CO247" s="18"/>
      <c r="CP247" s="18"/>
      <c r="CQ247" s="18"/>
      <c r="CR247" s="18"/>
      <c r="CS247" s="18"/>
      <c r="CT247" s="18"/>
      <c r="CU247" s="18"/>
      <c r="CV247" s="18"/>
      <c r="CW247" s="18"/>
      <c r="CX247" s="18"/>
      <c r="CY247" s="18"/>
      <c r="CZ247" s="18"/>
      <c r="DA247" s="18"/>
      <c r="DB247" s="18"/>
      <c r="DC247" s="18"/>
      <c r="DD247" s="18"/>
      <c r="DE247" s="18"/>
      <c r="DF247" s="18"/>
      <c r="DG247" s="18"/>
      <c r="DH247" s="18"/>
      <c r="DI247" s="18"/>
      <c r="DJ247" s="18"/>
      <c r="DK247" s="18"/>
      <c r="DL247" s="18"/>
      <c r="DM247" s="18"/>
      <c r="DN247" s="18"/>
      <c r="DO247" s="18"/>
      <c r="DP247" s="18"/>
      <c r="DQ247" s="18"/>
      <c r="DR247" s="18"/>
      <c r="DS247" s="18"/>
      <c r="DT247" s="18"/>
      <c r="DU247" s="18"/>
      <c r="DV247" s="18"/>
      <c r="DW247" s="18"/>
      <c r="DX247" s="18"/>
      <c r="DY247" s="18"/>
      <c r="DZ247" s="18"/>
      <c r="EA247" s="18"/>
      <c r="EB247" s="18"/>
      <c r="EC247" s="18"/>
      <c r="ED247" s="18"/>
      <c r="EE247" s="18"/>
      <c r="EF247" s="18"/>
      <c r="EG247" s="18"/>
      <c r="EH247" s="18"/>
      <c r="EI247" s="18"/>
      <c r="EJ247" s="18"/>
      <c r="EK247" s="18"/>
      <c r="EL247" s="18"/>
      <c r="EM247" s="18"/>
      <c r="EN247" s="18"/>
      <c r="EO247" s="18"/>
      <c r="EP247" s="18"/>
      <c r="EQ247" s="18"/>
      <c r="ER247" s="18"/>
      <c r="ES247" s="18"/>
      <c r="ET247" s="18"/>
      <c r="EU247" s="18"/>
      <c r="EV247" s="18"/>
      <c r="EW247" s="18"/>
      <c r="EX247" s="18"/>
      <c r="EY247" s="18"/>
      <c r="EZ247" s="18"/>
      <c r="FA247" s="18"/>
      <c r="FB247" s="18"/>
      <c r="FC247" s="18"/>
      <c r="FD247" s="18"/>
      <c r="FE247" s="18"/>
      <c r="FF247" s="18"/>
      <c r="FG247" s="18"/>
      <c r="FH247" s="18"/>
      <c r="FI247" s="18"/>
      <c r="FJ247" s="18"/>
      <c r="FK247" s="18"/>
      <c r="FL247" s="18"/>
      <c r="FM247" s="18"/>
      <c r="FN247" s="18"/>
      <c r="FO247" s="18"/>
      <c r="FP247" s="18"/>
      <c r="FQ247" s="18"/>
      <c r="FR247" s="18"/>
      <c r="FS247" s="18"/>
      <c r="FT247" s="18"/>
      <c r="FU247" s="18"/>
      <c r="FV247" s="18"/>
      <c r="FW247" s="18"/>
      <c r="FX247" s="18"/>
      <c r="FY247" s="18"/>
      <c r="FZ247" s="18"/>
      <c r="GA247" s="18"/>
      <c r="GB247" s="18"/>
      <c r="GC247" s="18"/>
      <c r="GD247" s="18"/>
      <c r="GE247" s="18"/>
      <c r="GF247" s="18"/>
      <c r="GG247" s="18"/>
      <c r="GH247" s="18"/>
      <c r="GI247" s="18"/>
      <c r="GJ247" s="18"/>
      <c r="GK247" s="18"/>
      <c r="GL247" s="18"/>
      <c r="GM247" s="18"/>
      <c r="GN247" s="18"/>
      <c r="GO247" s="18"/>
      <c r="GP247" s="18"/>
    </row>
    <row r="248" spans="1:198" ht="13.75" customHeight="1" thickBot="1" x14ac:dyDescent="0.3">
      <c r="A248" s="145" t="s">
        <v>112</v>
      </c>
      <c r="B248" s="145"/>
      <c r="C248" s="146"/>
      <c r="D248" s="146"/>
      <c r="E248" s="146"/>
      <c r="F248" s="147" t="s">
        <v>145</v>
      </c>
      <c r="G248" s="147"/>
      <c r="H248" s="146"/>
      <c r="I248" s="146"/>
      <c r="J248" s="146"/>
      <c r="K248" s="85" t="s">
        <v>146</v>
      </c>
      <c r="L248" s="85"/>
      <c r="M248" s="85"/>
      <c r="N248" s="15" t="s">
        <v>56</v>
      </c>
      <c r="O248" s="67">
        <f>C248*0.7</f>
        <v>0</v>
      </c>
      <c r="P248" s="68"/>
      <c r="Q248" s="68"/>
      <c r="R248" s="69"/>
      <c r="S248" s="67">
        <f>H248*0.7</f>
        <v>0</v>
      </c>
      <c r="T248" s="68"/>
      <c r="U248" s="68"/>
      <c r="V248" s="69"/>
      <c r="W248" s="15" t="s">
        <v>22</v>
      </c>
      <c r="X248" s="79">
        <f>SUM(X244:AA247)</f>
        <v>0</v>
      </c>
      <c r="Y248" s="95"/>
      <c r="Z248" s="95"/>
      <c r="AA248" s="96"/>
      <c r="AB248" s="79">
        <f>SUM(AB244:AE247)</f>
        <v>0</v>
      </c>
      <c r="AC248" s="80"/>
      <c r="AD248" s="80"/>
      <c r="AE248" s="81"/>
      <c r="AF248" s="103"/>
      <c r="AG248" s="104"/>
      <c r="AH248" s="104"/>
      <c r="AI248" s="79">
        <f>SUM(AI244:AK247)</f>
        <v>0</v>
      </c>
      <c r="AJ248" s="80"/>
      <c r="AK248" s="81"/>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18"/>
      <c r="CI248" s="18"/>
      <c r="CJ248" s="18"/>
      <c r="CK248" s="18"/>
      <c r="CL248" s="18"/>
      <c r="CM248" s="18"/>
      <c r="CN248" s="18"/>
      <c r="CO248" s="18"/>
      <c r="CP248" s="18"/>
      <c r="CQ248" s="18"/>
      <c r="CR248" s="18"/>
      <c r="CS248" s="18"/>
      <c r="CT248" s="18"/>
      <c r="CU248" s="18"/>
      <c r="CV248" s="18"/>
      <c r="CW248" s="18"/>
      <c r="CX248" s="18"/>
      <c r="CY248" s="18"/>
      <c r="CZ248" s="18"/>
      <c r="DA248" s="18"/>
      <c r="DB248" s="18"/>
      <c r="DC248" s="18"/>
      <c r="DD248" s="18"/>
      <c r="DE248" s="18"/>
      <c r="DF248" s="18"/>
      <c r="DG248" s="18"/>
      <c r="DH248" s="18"/>
      <c r="DI248" s="18"/>
      <c r="DJ248" s="18"/>
      <c r="DK248" s="18"/>
      <c r="DL248" s="18"/>
      <c r="DM248" s="18"/>
      <c r="DN248" s="18"/>
      <c r="DO248" s="18"/>
      <c r="DP248" s="18"/>
      <c r="DQ248" s="18"/>
      <c r="DR248" s="18"/>
      <c r="DS248" s="18"/>
      <c r="DT248" s="18"/>
      <c r="DU248" s="18"/>
      <c r="DV248" s="18"/>
      <c r="DW248" s="18"/>
      <c r="DX248" s="18"/>
      <c r="DY248" s="18"/>
      <c r="DZ248" s="18"/>
      <c r="EA248" s="18"/>
      <c r="EB248" s="18"/>
      <c r="EC248" s="18"/>
      <c r="ED248" s="18"/>
      <c r="EE248" s="18"/>
      <c r="EF248" s="18"/>
      <c r="EG248" s="18"/>
      <c r="EH248" s="18"/>
      <c r="EI248" s="18"/>
      <c r="EJ248" s="18"/>
      <c r="EK248" s="18"/>
      <c r="EL248" s="18"/>
      <c r="EM248" s="18"/>
      <c r="EN248" s="18"/>
      <c r="EO248" s="18"/>
      <c r="EP248" s="18"/>
      <c r="EQ248" s="18"/>
      <c r="ER248" s="18"/>
      <c r="ES248" s="18"/>
      <c r="ET248" s="18"/>
      <c r="EU248" s="18"/>
      <c r="EV248" s="18"/>
      <c r="EW248" s="18"/>
      <c r="EX248" s="18"/>
      <c r="EY248" s="18"/>
      <c r="EZ248" s="18"/>
      <c r="FA248" s="18"/>
      <c r="FB248" s="18"/>
      <c r="FC248" s="18"/>
      <c r="FD248" s="18"/>
      <c r="FE248" s="18"/>
      <c r="FF248" s="18"/>
      <c r="FG248" s="18"/>
      <c r="FH248" s="18"/>
      <c r="FI248" s="18"/>
      <c r="FJ248" s="18"/>
      <c r="FK248" s="18"/>
      <c r="FL248" s="18"/>
      <c r="FM248" s="18"/>
      <c r="FN248" s="18"/>
      <c r="FO248" s="18"/>
      <c r="FP248" s="18"/>
      <c r="FQ248" s="18"/>
      <c r="FR248" s="18"/>
      <c r="FS248" s="18"/>
      <c r="FT248" s="18"/>
      <c r="FU248" s="18"/>
      <c r="FV248" s="18"/>
      <c r="FW248" s="18"/>
      <c r="FX248" s="18"/>
      <c r="FY248" s="18"/>
      <c r="FZ248" s="18"/>
      <c r="GA248" s="18"/>
      <c r="GB248" s="18"/>
      <c r="GC248" s="18"/>
      <c r="GD248" s="18"/>
      <c r="GE248" s="18"/>
      <c r="GF248" s="18"/>
      <c r="GG248" s="18"/>
      <c r="GH248" s="18"/>
      <c r="GI248" s="18"/>
      <c r="GJ248" s="18"/>
      <c r="GK248" s="18"/>
      <c r="GL248" s="18"/>
      <c r="GM248" s="18"/>
      <c r="GN248" s="18"/>
      <c r="GO248" s="18"/>
      <c r="GP248" s="18"/>
    </row>
    <row r="249" spans="1:198" ht="13" thickTop="1" x14ac:dyDescent="0.25">
      <c r="A249" s="113" t="s">
        <v>59</v>
      </c>
      <c r="B249" s="114"/>
      <c r="C249" s="114"/>
      <c r="D249" s="114"/>
      <c r="E249" s="114"/>
      <c r="F249" s="114"/>
      <c r="G249" s="114"/>
      <c r="H249" s="114"/>
      <c r="I249" s="114"/>
      <c r="J249" s="114"/>
      <c r="K249" s="114"/>
      <c r="L249" s="114"/>
      <c r="M249" s="114"/>
      <c r="N249" s="115"/>
      <c r="O249" s="92">
        <f>SUM(O196:R198,O200,O202:R204,O206,O208:R210,O212,O214:R216,O218,O220:R222,O224,O226:R228,O230,O232:R234,O236,O238:R240,O242,O244:R246,O248)</f>
        <v>0</v>
      </c>
      <c r="P249" s="93"/>
      <c r="Q249" s="93"/>
      <c r="R249" s="94"/>
      <c r="S249" s="92">
        <f>SUM(S196:V198,S200,S202:V204,S206,S208:V210,S212,S214:V216,S218,S220:V222,S224,S226:V228,S230,S232:V234,S236,S238:V240,S242,S244:V246,S248)</f>
        <v>0</v>
      </c>
      <c r="T249" s="93"/>
      <c r="U249" s="93"/>
      <c r="V249" s="94"/>
      <c r="W249" s="16"/>
      <c r="X249" s="140">
        <f>SUM(X200,X206,X212,X218,X224,X230,X236,X242,X248)</f>
        <v>0</v>
      </c>
      <c r="Y249" s="141"/>
      <c r="Z249" s="141"/>
      <c r="AA249" s="142"/>
      <c r="AB249" s="140">
        <f>SUM(AB200,AB206,AB212,AB218,AB224,AB230,AB236,AB242,AB248)</f>
        <v>0</v>
      </c>
      <c r="AC249" s="141"/>
      <c r="AD249" s="141"/>
      <c r="AE249" s="142"/>
      <c r="AF249" s="117"/>
      <c r="AG249" s="118"/>
      <c r="AH249" s="119"/>
      <c r="AI249" s="140">
        <f>SUM(AI196:AK199,AI202:AK205,AI208:AK211,AI214:AK217,AI220:AK223,AI226:AK229,AI232:AK235,AI238:AK241,AI244:AK247)</f>
        <v>0</v>
      </c>
      <c r="AJ249" s="141"/>
      <c r="AK249" s="142"/>
      <c r="AL249" s="20"/>
      <c r="AM249" s="20"/>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18"/>
      <c r="CI249" s="18"/>
      <c r="CJ249" s="18"/>
      <c r="CK249" s="18"/>
      <c r="CL249" s="18"/>
      <c r="CM249" s="18"/>
      <c r="CN249" s="18"/>
      <c r="CO249" s="18"/>
      <c r="CP249" s="18"/>
      <c r="CQ249" s="18"/>
      <c r="CR249" s="18"/>
      <c r="CS249" s="18"/>
      <c r="CT249" s="18"/>
      <c r="CU249" s="18"/>
      <c r="CV249" s="18"/>
      <c r="CW249" s="18"/>
      <c r="CX249" s="18"/>
      <c r="CY249" s="18"/>
      <c r="CZ249" s="18"/>
      <c r="DA249" s="18"/>
      <c r="DB249" s="18"/>
      <c r="DC249" s="18"/>
      <c r="DD249" s="18"/>
      <c r="DE249" s="18"/>
      <c r="DF249" s="18"/>
      <c r="DG249" s="18"/>
      <c r="DH249" s="18"/>
      <c r="DI249" s="18"/>
      <c r="DJ249" s="18"/>
      <c r="DK249" s="18"/>
      <c r="DL249" s="18"/>
      <c r="DM249" s="18"/>
      <c r="DN249" s="18"/>
      <c r="DO249" s="18"/>
      <c r="DP249" s="18"/>
      <c r="DQ249" s="18"/>
      <c r="DR249" s="18"/>
      <c r="DS249" s="18"/>
      <c r="DT249" s="18"/>
      <c r="DU249" s="18"/>
      <c r="DV249" s="18"/>
      <c r="DW249" s="18"/>
      <c r="DX249" s="18"/>
      <c r="DY249" s="18"/>
      <c r="DZ249" s="18"/>
      <c r="EA249" s="18"/>
      <c r="EB249" s="18"/>
      <c r="EC249" s="18"/>
      <c r="ED249" s="18"/>
      <c r="EE249" s="18"/>
      <c r="EF249" s="18"/>
      <c r="EG249" s="18"/>
      <c r="EH249" s="18"/>
      <c r="EI249" s="18"/>
      <c r="EJ249" s="18"/>
      <c r="EK249" s="18"/>
      <c r="EL249" s="18"/>
      <c r="EM249" s="18"/>
      <c r="EN249" s="18"/>
      <c r="EO249" s="18"/>
      <c r="EP249" s="18"/>
      <c r="EQ249" s="18"/>
      <c r="ER249" s="18"/>
      <c r="ES249" s="18"/>
      <c r="ET249" s="18"/>
      <c r="EU249" s="18"/>
      <c r="EV249" s="18"/>
      <c r="EW249" s="18"/>
      <c r="EX249" s="18"/>
      <c r="EY249" s="18"/>
      <c r="EZ249" s="18"/>
      <c r="FA249" s="18"/>
      <c r="FB249" s="18"/>
      <c r="FC249" s="18"/>
      <c r="FD249" s="18"/>
      <c r="FE249" s="18"/>
      <c r="FF249" s="18"/>
      <c r="FG249" s="18"/>
      <c r="FH249" s="18"/>
      <c r="FI249" s="18"/>
      <c r="FJ249" s="18"/>
      <c r="FK249" s="18"/>
      <c r="FL249" s="18"/>
      <c r="FM249" s="18"/>
      <c r="FN249" s="18"/>
      <c r="FO249" s="18"/>
      <c r="FP249" s="18"/>
      <c r="FQ249" s="18"/>
      <c r="FR249" s="18"/>
      <c r="FS249" s="18"/>
      <c r="FT249" s="18"/>
      <c r="FU249" s="18"/>
      <c r="FV249" s="18"/>
      <c r="FW249" s="18"/>
      <c r="FX249" s="18"/>
      <c r="FY249" s="18"/>
      <c r="FZ249" s="18"/>
      <c r="GA249" s="18"/>
      <c r="GB249" s="18"/>
      <c r="GC249" s="18"/>
      <c r="GD249" s="18"/>
      <c r="GE249" s="18"/>
      <c r="GF249" s="18"/>
      <c r="GG249" s="18"/>
      <c r="GH249" s="18"/>
      <c r="GI249" s="18"/>
      <c r="GJ249" s="18"/>
      <c r="GK249" s="18"/>
      <c r="GL249" s="18"/>
      <c r="GM249" s="18"/>
      <c r="GN249" s="18"/>
      <c r="GO249" s="18"/>
      <c r="GP249" s="18"/>
    </row>
    <row r="250" spans="1:198" x14ac:dyDescent="0.25">
      <c r="A250" s="116" t="s">
        <v>105</v>
      </c>
      <c r="B250" s="105"/>
      <c r="C250" s="105"/>
      <c r="D250" s="105"/>
      <c r="E250" s="105"/>
      <c r="F250" s="105"/>
      <c r="G250" s="105"/>
      <c r="H250" s="105"/>
      <c r="I250" s="105"/>
      <c r="J250" s="105"/>
      <c r="K250" s="105"/>
      <c r="L250" s="105"/>
      <c r="M250" s="105"/>
      <c r="N250" s="106"/>
      <c r="O250" s="92">
        <f>SUM(O249,O189,O129,O68)</f>
        <v>0</v>
      </c>
      <c r="P250" s="93"/>
      <c r="Q250" s="93"/>
      <c r="R250" s="94"/>
      <c r="S250" s="92">
        <f>SUM(S249,S189,S129,S68)</f>
        <v>0</v>
      </c>
      <c r="T250" s="93"/>
      <c r="U250" s="93"/>
      <c r="V250" s="94"/>
      <c r="W250" s="16"/>
      <c r="X250" s="92">
        <f>SUM(X68,X129,X189,X249)</f>
        <v>0</v>
      </c>
      <c r="Y250" s="93"/>
      <c r="Z250" s="93"/>
      <c r="AA250" s="94"/>
      <c r="AB250" s="92">
        <f>SUM(AB249,AB189,AB129,AB68)</f>
        <v>0</v>
      </c>
      <c r="AC250" s="93"/>
      <c r="AD250" s="93"/>
      <c r="AE250" s="94"/>
      <c r="AF250" s="117"/>
      <c r="AG250" s="118"/>
      <c r="AH250" s="119"/>
      <c r="AI250" s="92">
        <f>SUM(AI249,AI189,AI129,AI68)</f>
        <v>0</v>
      </c>
      <c r="AJ250" s="93"/>
      <c r="AK250" s="94"/>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18"/>
      <c r="CI250" s="18"/>
      <c r="CJ250" s="18"/>
      <c r="CK250" s="18"/>
      <c r="CL250" s="18"/>
      <c r="CM250" s="18"/>
      <c r="CN250" s="18"/>
      <c r="CO250" s="18"/>
      <c r="CP250" s="18"/>
      <c r="CQ250" s="18"/>
      <c r="CR250" s="18"/>
      <c r="CS250" s="18"/>
      <c r="CT250" s="18"/>
      <c r="CU250" s="18"/>
      <c r="CV250" s="18"/>
      <c r="CW250" s="18"/>
      <c r="CX250" s="18"/>
      <c r="CY250" s="18"/>
      <c r="CZ250" s="18"/>
      <c r="DA250" s="18"/>
      <c r="DB250" s="18"/>
      <c r="DC250" s="18"/>
      <c r="DD250" s="18"/>
      <c r="DE250" s="18"/>
      <c r="DF250" s="18"/>
      <c r="DG250" s="18"/>
      <c r="DH250" s="18"/>
      <c r="DI250" s="18"/>
      <c r="DJ250" s="18"/>
      <c r="DK250" s="18"/>
      <c r="DL250" s="18"/>
      <c r="DM250" s="18"/>
      <c r="DN250" s="18"/>
      <c r="DO250" s="18"/>
      <c r="DP250" s="18"/>
      <c r="DQ250" s="18"/>
      <c r="DR250" s="18"/>
      <c r="DS250" s="18"/>
      <c r="DT250" s="18"/>
      <c r="DU250" s="18"/>
      <c r="DV250" s="18"/>
      <c r="DW250" s="18"/>
      <c r="DX250" s="18"/>
      <c r="DY250" s="18"/>
      <c r="DZ250" s="18"/>
      <c r="EA250" s="18"/>
      <c r="EB250" s="18"/>
      <c r="EC250" s="18"/>
      <c r="ED250" s="18"/>
      <c r="EE250" s="18"/>
      <c r="EF250" s="18"/>
      <c r="EG250" s="18"/>
      <c r="EH250" s="18"/>
      <c r="EI250" s="18"/>
      <c r="EJ250" s="18"/>
      <c r="EK250" s="18"/>
      <c r="EL250" s="18"/>
      <c r="EM250" s="18"/>
      <c r="EN250" s="18"/>
      <c r="EO250" s="18"/>
      <c r="EP250" s="18"/>
      <c r="EQ250" s="18"/>
      <c r="ER250" s="18"/>
      <c r="ES250" s="18"/>
      <c r="ET250" s="18"/>
      <c r="EU250" s="18"/>
      <c r="EV250" s="18"/>
      <c r="EW250" s="18"/>
      <c r="EX250" s="18"/>
      <c r="EY250" s="18"/>
      <c r="EZ250" s="18"/>
      <c r="FA250" s="18"/>
      <c r="FB250" s="18"/>
      <c r="FC250" s="18"/>
      <c r="FD250" s="18"/>
      <c r="FE250" s="18"/>
      <c r="FF250" s="18"/>
      <c r="FG250" s="18"/>
      <c r="FH250" s="18"/>
      <c r="FI250" s="18"/>
      <c r="FJ250" s="18"/>
      <c r="FK250" s="18"/>
      <c r="FL250" s="18"/>
      <c r="FM250" s="18"/>
      <c r="FN250" s="18"/>
      <c r="FO250" s="18"/>
      <c r="FP250" s="18"/>
      <c r="FQ250" s="18"/>
      <c r="FR250" s="18"/>
      <c r="FS250" s="18"/>
      <c r="FT250" s="18"/>
      <c r="FU250" s="18"/>
      <c r="FV250" s="18"/>
      <c r="FW250" s="18"/>
      <c r="FX250" s="18"/>
      <c r="FY250" s="18"/>
      <c r="FZ250" s="18"/>
      <c r="GA250" s="18"/>
      <c r="GB250" s="18"/>
      <c r="GC250" s="18"/>
      <c r="GD250" s="18"/>
      <c r="GE250" s="18"/>
      <c r="GF250" s="18"/>
      <c r="GG250" s="18"/>
      <c r="GH250" s="18"/>
      <c r="GI250" s="18"/>
      <c r="GJ250" s="18"/>
      <c r="GK250" s="18"/>
      <c r="GL250" s="18"/>
      <c r="GM250" s="18"/>
      <c r="GN250" s="18"/>
      <c r="GO250" s="18"/>
      <c r="GP250" s="18"/>
    </row>
    <row r="251" spans="1:198" x14ac:dyDescent="0.25">
      <c r="A251" s="134"/>
      <c r="B251" s="134"/>
      <c r="C251" s="134"/>
      <c r="D251" s="134"/>
      <c r="E251" s="134"/>
      <c r="F251" s="134"/>
      <c r="G251" s="134"/>
      <c r="H251" s="134"/>
      <c r="I251" s="134"/>
      <c r="J251" s="134"/>
      <c r="K251" s="134"/>
      <c r="L251" s="134"/>
      <c r="M251" s="134"/>
      <c r="N251" s="134"/>
      <c r="O251" s="134"/>
      <c r="P251" s="134"/>
      <c r="Q251" s="134"/>
      <c r="R251" s="134"/>
      <c r="S251" s="134"/>
      <c r="T251" s="134"/>
      <c r="U251" s="134"/>
      <c r="V251" s="134"/>
      <c r="W251" s="134"/>
      <c r="X251" s="134"/>
      <c r="Y251" s="134"/>
      <c r="Z251" s="134"/>
      <c r="AA251" s="134"/>
      <c r="AB251" s="134"/>
      <c r="AC251" s="134"/>
      <c r="AD251" s="134"/>
      <c r="AE251" s="134"/>
      <c r="AF251" s="134"/>
      <c r="AG251" s="134"/>
      <c r="AH251" s="134"/>
      <c r="AI251" s="134"/>
      <c r="AJ251" s="134"/>
      <c r="AK251" s="134"/>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18"/>
      <c r="CI251" s="18"/>
      <c r="CJ251" s="18"/>
      <c r="CK251" s="18"/>
      <c r="CL251" s="18"/>
      <c r="CM251" s="18"/>
      <c r="CN251" s="18"/>
      <c r="CO251" s="18"/>
      <c r="CP251" s="18"/>
      <c r="CQ251" s="18"/>
      <c r="CR251" s="18"/>
      <c r="CS251" s="18"/>
      <c r="CT251" s="18"/>
      <c r="CU251" s="18"/>
      <c r="CV251" s="18"/>
      <c r="CW251" s="18"/>
      <c r="CX251" s="18"/>
      <c r="CY251" s="18"/>
      <c r="CZ251" s="18"/>
      <c r="DA251" s="18"/>
      <c r="DB251" s="18"/>
      <c r="DC251" s="18"/>
      <c r="DD251" s="18"/>
      <c r="DE251" s="18"/>
      <c r="DF251" s="18"/>
      <c r="DG251" s="18"/>
      <c r="DH251" s="18"/>
      <c r="DI251" s="18"/>
      <c r="DJ251" s="18"/>
      <c r="DK251" s="18"/>
      <c r="DL251" s="18"/>
      <c r="DM251" s="18"/>
      <c r="DN251" s="18"/>
      <c r="DO251" s="18"/>
      <c r="DP251" s="18"/>
      <c r="DQ251" s="18"/>
      <c r="DR251" s="18"/>
      <c r="DS251" s="18"/>
      <c r="DT251" s="18"/>
      <c r="DU251" s="18"/>
      <c r="DV251" s="18"/>
      <c r="DW251" s="18"/>
      <c r="DX251" s="18"/>
      <c r="DY251" s="18"/>
      <c r="DZ251" s="18"/>
      <c r="EA251" s="18"/>
      <c r="EB251" s="18"/>
      <c r="EC251" s="18"/>
      <c r="ED251" s="18"/>
      <c r="EE251" s="18"/>
      <c r="EF251" s="18"/>
      <c r="EG251" s="18"/>
      <c r="EH251" s="18"/>
      <c r="EI251" s="18"/>
      <c r="EJ251" s="18"/>
      <c r="EK251" s="18"/>
      <c r="EL251" s="18"/>
      <c r="EM251" s="18"/>
      <c r="EN251" s="18"/>
      <c r="EO251" s="18"/>
      <c r="EP251" s="18"/>
      <c r="EQ251" s="18"/>
      <c r="ER251" s="18"/>
      <c r="ES251" s="18"/>
      <c r="ET251" s="18"/>
      <c r="EU251" s="18"/>
      <c r="EV251" s="18"/>
      <c r="EW251" s="18"/>
      <c r="EX251" s="18"/>
      <c r="EY251" s="18"/>
      <c r="EZ251" s="18"/>
      <c r="FA251" s="18"/>
      <c r="FB251" s="18"/>
      <c r="FC251" s="18"/>
      <c r="FD251" s="18"/>
      <c r="FE251" s="18"/>
      <c r="FF251" s="18"/>
      <c r="FG251" s="18"/>
      <c r="FH251" s="18"/>
      <c r="FI251" s="18"/>
      <c r="FJ251" s="18"/>
      <c r="FK251" s="18"/>
      <c r="FL251" s="18"/>
      <c r="FM251" s="18"/>
      <c r="FN251" s="18"/>
      <c r="FO251" s="18"/>
      <c r="FP251" s="18"/>
      <c r="FQ251" s="18"/>
      <c r="FR251" s="18"/>
      <c r="FS251" s="18"/>
      <c r="FT251" s="18"/>
      <c r="FU251" s="18"/>
      <c r="FV251" s="18"/>
      <c r="FW251" s="18"/>
      <c r="FX251" s="18"/>
      <c r="FY251" s="18"/>
      <c r="FZ251" s="18"/>
      <c r="GA251" s="18"/>
      <c r="GB251" s="18"/>
      <c r="GC251" s="18"/>
      <c r="GD251" s="18"/>
      <c r="GE251" s="18"/>
      <c r="GF251" s="18"/>
      <c r="GG251" s="18"/>
      <c r="GH251" s="18"/>
      <c r="GI251" s="18"/>
      <c r="GJ251" s="18"/>
      <c r="GK251" s="18"/>
      <c r="GL251" s="18"/>
      <c r="GM251" s="18"/>
      <c r="GN251" s="18"/>
      <c r="GO251" s="18"/>
      <c r="GP251" s="18"/>
    </row>
    <row r="252" spans="1:198" x14ac:dyDescent="0.25">
      <c r="A252" s="126" t="s">
        <v>61</v>
      </c>
      <c r="B252" s="126"/>
      <c r="C252" s="126"/>
      <c r="D252" s="126"/>
      <c r="E252" s="126"/>
      <c r="F252" s="126"/>
      <c r="G252" s="126"/>
      <c r="H252" s="126"/>
      <c r="I252" s="126"/>
      <c r="J252" s="126"/>
      <c r="K252" s="126"/>
      <c r="L252" s="126"/>
      <c r="M252" s="126" t="s">
        <v>62</v>
      </c>
      <c r="N252" s="126"/>
      <c r="O252" s="126"/>
      <c r="P252" s="126"/>
      <c r="Q252" s="126"/>
      <c r="R252" s="126"/>
      <c r="S252" s="126"/>
      <c r="T252" s="126"/>
      <c r="U252" s="126"/>
      <c r="V252" s="126"/>
      <c r="W252" s="126"/>
      <c r="X252" s="126"/>
      <c r="Y252" s="136" t="s">
        <v>106</v>
      </c>
      <c r="Z252" s="125"/>
      <c r="AA252" s="125"/>
      <c r="AB252" s="125"/>
      <c r="AC252" s="125"/>
      <c r="AD252" s="125"/>
      <c r="AE252" s="125"/>
      <c r="AF252" s="125"/>
      <c r="AG252" s="125"/>
      <c r="AH252" s="125"/>
      <c r="AI252" s="125"/>
      <c r="AJ252" s="125"/>
      <c r="AK252" s="125"/>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18"/>
      <c r="CI252" s="18"/>
      <c r="CJ252" s="18"/>
      <c r="CK252" s="18"/>
      <c r="CL252" s="18"/>
      <c r="CM252" s="18"/>
      <c r="CN252" s="18"/>
      <c r="CO252" s="18"/>
      <c r="CP252" s="18"/>
      <c r="CQ252" s="18"/>
      <c r="CR252" s="18"/>
      <c r="CS252" s="18"/>
      <c r="CT252" s="18"/>
      <c r="CU252" s="18"/>
      <c r="CV252" s="18"/>
      <c r="CW252" s="18"/>
      <c r="CX252" s="18"/>
      <c r="CY252" s="18"/>
      <c r="CZ252" s="18"/>
      <c r="DA252" s="18"/>
      <c r="DB252" s="18"/>
      <c r="DC252" s="18"/>
      <c r="DD252" s="18"/>
      <c r="DE252" s="18"/>
      <c r="DF252" s="18"/>
      <c r="DG252" s="18"/>
      <c r="DH252" s="18"/>
      <c r="DI252" s="18"/>
      <c r="DJ252" s="18"/>
      <c r="DK252" s="18"/>
      <c r="DL252" s="18"/>
      <c r="DM252" s="18"/>
      <c r="DN252" s="18"/>
      <c r="DO252" s="18"/>
      <c r="DP252" s="18"/>
      <c r="DQ252" s="18"/>
      <c r="DR252" s="18"/>
      <c r="DS252" s="18"/>
      <c r="DT252" s="18"/>
      <c r="DU252" s="18"/>
      <c r="DV252" s="18"/>
      <c r="DW252" s="18"/>
      <c r="DX252" s="18"/>
      <c r="DY252" s="18"/>
      <c r="DZ252" s="18"/>
      <c r="EA252" s="18"/>
      <c r="EB252" s="18"/>
      <c r="EC252" s="18"/>
      <c r="ED252" s="18"/>
      <c r="EE252" s="18"/>
      <c r="EF252" s="18"/>
      <c r="EG252" s="18"/>
      <c r="EH252" s="18"/>
      <c r="EI252" s="18"/>
      <c r="EJ252" s="18"/>
      <c r="EK252" s="18"/>
      <c r="EL252" s="18"/>
      <c r="EM252" s="18"/>
      <c r="EN252" s="18"/>
      <c r="EO252" s="18"/>
      <c r="EP252" s="18"/>
      <c r="EQ252" s="18"/>
      <c r="ER252" s="18"/>
      <c r="ES252" s="18"/>
      <c r="ET252" s="18"/>
      <c r="EU252" s="18"/>
      <c r="EV252" s="18"/>
      <c r="EW252" s="18"/>
      <c r="EX252" s="18"/>
      <c r="EY252" s="18"/>
      <c r="EZ252" s="18"/>
      <c r="FA252" s="18"/>
      <c r="FB252" s="18"/>
      <c r="FC252" s="18"/>
      <c r="FD252" s="18"/>
      <c r="FE252" s="18"/>
      <c r="FF252" s="18"/>
      <c r="FG252" s="18"/>
      <c r="FH252" s="18"/>
      <c r="FI252" s="18"/>
      <c r="FJ252" s="18"/>
      <c r="FK252" s="18"/>
      <c r="FL252" s="18"/>
      <c r="FM252" s="18"/>
      <c r="FN252" s="18"/>
      <c r="FO252" s="18"/>
      <c r="FP252" s="18"/>
      <c r="FQ252" s="18"/>
      <c r="FR252" s="18"/>
      <c r="FS252" s="18"/>
      <c r="FT252" s="18"/>
      <c r="FU252" s="18"/>
      <c r="FV252" s="18"/>
      <c r="FW252" s="18"/>
      <c r="FX252" s="18"/>
      <c r="FY252" s="18"/>
      <c r="FZ252" s="18"/>
      <c r="GA252" s="18"/>
      <c r="GB252" s="18"/>
      <c r="GC252" s="18"/>
      <c r="GD252" s="18"/>
      <c r="GE252" s="18"/>
      <c r="GF252" s="18"/>
      <c r="GG252" s="18"/>
      <c r="GH252" s="18"/>
      <c r="GI252" s="18"/>
      <c r="GJ252" s="18"/>
      <c r="GK252" s="18"/>
      <c r="GL252" s="18"/>
      <c r="GM252" s="18"/>
      <c r="GN252" s="18"/>
      <c r="GO252" s="18"/>
      <c r="GP252" s="18"/>
    </row>
    <row r="253" spans="1:198" x14ac:dyDescent="0.25">
      <c r="A253" s="111" t="s">
        <v>64</v>
      </c>
      <c r="B253" s="111"/>
      <c r="C253" s="111"/>
      <c r="D253" s="111"/>
      <c r="E253" s="111" t="s">
        <v>65</v>
      </c>
      <c r="F253" s="111"/>
      <c r="G253" s="111"/>
      <c r="H253" s="111"/>
      <c r="I253" s="111"/>
      <c r="J253" s="111"/>
      <c r="K253" s="111"/>
      <c r="L253" s="111"/>
      <c r="M253" s="111" t="s">
        <v>66</v>
      </c>
      <c r="N253" s="111"/>
      <c r="O253" s="111"/>
      <c r="P253" s="111"/>
      <c r="Q253" s="111"/>
      <c r="R253" s="111" t="s">
        <v>67</v>
      </c>
      <c r="S253" s="112"/>
      <c r="T253" s="112"/>
      <c r="U253" s="112"/>
      <c r="V253" s="112"/>
      <c r="W253" s="112"/>
      <c r="X253" s="112"/>
      <c r="Y253" s="125"/>
      <c r="Z253" s="125"/>
      <c r="AA253" s="125"/>
      <c r="AB253" s="125"/>
      <c r="AC253" s="125"/>
      <c r="AD253" s="125"/>
      <c r="AE253" s="125"/>
      <c r="AF253" s="125"/>
      <c r="AG253" s="125"/>
      <c r="AH253" s="125"/>
      <c r="AI253" s="125"/>
      <c r="AJ253" s="125"/>
      <c r="AK253" s="125"/>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0"/>
      <c r="CA253" s="20"/>
      <c r="CB253" s="20"/>
      <c r="CC253" s="20"/>
      <c r="CD253" s="20"/>
      <c r="CE253" s="20"/>
      <c r="CF253" s="20"/>
      <c r="CG253" s="20"/>
      <c r="CH253" s="18"/>
      <c r="CI253" s="18"/>
      <c r="CJ253" s="18"/>
      <c r="CK253" s="18"/>
      <c r="CL253" s="18"/>
      <c r="CM253" s="18"/>
      <c r="CN253" s="18"/>
      <c r="CO253" s="18"/>
      <c r="CP253" s="18"/>
      <c r="CQ253" s="18"/>
      <c r="CR253" s="18"/>
      <c r="CS253" s="18"/>
      <c r="CT253" s="18"/>
      <c r="CU253" s="18"/>
      <c r="CV253" s="18"/>
      <c r="CW253" s="18"/>
      <c r="CX253" s="18"/>
      <c r="CY253" s="18"/>
      <c r="CZ253" s="18"/>
      <c r="DA253" s="18"/>
      <c r="DB253" s="18"/>
      <c r="DC253" s="18"/>
      <c r="DD253" s="18"/>
      <c r="DE253" s="18"/>
      <c r="DF253" s="18"/>
      <c r="DG253" s="18"/>
      <c r="DH253" s="18"/>
      <c r="DI253" s="18"/>
      <c r="DJ253" s="18"/>
      <c r="DK253" s="18"/>
      <c r="DL253" s="18"/>
      <c r="DM253" s="18"/>
      <c r="DN253" s="18"/>
      <c r="DO253" s="18"/>
      <c r="DP253" s="18"/>
      <c r="DQ253" s="18"/>
      <c r="DR253" s="18"/>
      <c r="DS253" s="18"/>
      <c r="DT253" s="18"/>
      <c r="DU253" s="18"/>
      <c r="DV253" s="18"/>
      <c r="DW253" s="18"/>
      <c r="DX253" s="18"/>
      <c r="DY253" s="18"/>
      <c r="DZ253" s="18"/>
      <c r="EA253" s="18"/>
      <c r="EB253" s="18"/>
      <c r="EC253" s="18"/>
      <c r="ED253" s="18"/>
      <c r="EE253" s="18"/>
      <c r="EF253" s="18"/>
      <c r="EG253" s="18"/>
      <c r="EH253" s="18"/>
      <c r="EI253" s="18"/>
      <c r="EJ253" s="18"/>
      <c r="EK253" s="18"/>
      <c r="EL253" s="18"/>
      <c r="EM253" s="18"/>
      <c r="EN253" s="18"/>
      <c r="EO253" s="18"/>
      <c r="EP253" s="18"/>
      <c r="EQ253" s="18"/>
      <c r="ER253" s="18"/>
      <c r="ES253" s="18"/>
      <c r="ET253" s="18"/>
      <c r="EU253" s="18"/>
      <c r="EV253" s="18"/>
      <c r="EW253" s="18"/>
      <c r="EX253" s="18"/>
      <c r="EY253" s="18"/>
      <c r="EZ253" s="18"/>
      <c r="FA253" s="18"/>
      <c r="FB253" s="18"/>
      <c r="FC253" s="18"/>
      <c r="FD253" s="18"/>
      <c r="FE253" s="18"/>
      <c r="FF253" s="18"/>
      <c r="FG253" s="18"/>
      <c r="FH253" s="18"/>
      <c r="FI253" s="18"/>
      <c r="FJ253" s="18"/>
      <c r="FK253" s="18"/>
      <c r="FL253" s="18"/>
      <c r="FM253" s="18"/>
      <c r="FN253" s="18"/>
      <c r="FO253" s="18"/>
      <c r="FP253" s="18"/>
      <c r="FQ253" s="18"/>
      <c r="FR253" s="18"/>
      <c r="FS253" s="18"/>
      <c r="FT253" s="18"/>
      <c r="FU253" s="18"/>
      <c r="FV253" s="18"/>
      <c r="FW253" s="18"/>
      <c r="FX253" s="18"/>
      <c r="FY253" s="18"/>
      <c r="FZ253" s="18"/>
      <c r="GA253" s="18"/>
      <c r="GB253" s="18"/>
      <c r="GC253" s="18"/>
      <c r="GD253" s="18"/>
      <c r="GE253" s="18"/>
      <c r="GF253" s="18"/>
      <c r="GG253" s="18"/>
      <c r="GH253" s="18"/>
      <c r="GI253" s="18"/>
      <c r="GJ253" s="18"/>
      <c r="GK253" s="18"/>
      <c r="GL253" s="18"/>
      <c r="GM253" s="18"/>
      <c r="GN253" s="18"/>
      <c r="GO253" s="18"/>
      <c r="GP253" s="18"/>
    </row>
    <row r="254" spans="1:198" x14ac:dyDescent="0.25">
      <c r="A254" s="111" t="s">
        <v>70</v>
      </c>
      <c r="B254" s="111"/>
      <c r="C254" s="111"/>
      <c r="D254" s="111"/>
      <c r="E254" s="111" t="s">
        <v>71</v>
      </c>
      <c r="F254" s="111"/>
      <c r="G254" s="111"/>
      <c r="H254" s="111"/>
      <c r="I254" s="111"/>
      <c r="J254" s="111"/>
      <c r="K254" s="111"/>
      <c r="L254" s="111"/>
      <c r="M254" s="111" t="s">
        <v>72</v>
      </c>
      <c r="N254" s="111"/>
      <c r="O254" s="111"/>
      <c r="P254" s="111"/>
      <c r="Q254" s="111"/>
      <c r="R254" s="111" t="s">
        <v>73</v>
      </c>
      <c r="S254" s="111"/>
      <c r="T254" s="111"/>
      <c r="U254" s="111"/>
      <c r="V254" s="111"/>
      <c r="W254" s="111"/>
      <c r="X254" s="111"/>
      <c r="Y254" s="125"/>
      <c r="Z254" s="125"/>
      <c r="AA254" s="125"/>
      <c r="AB254" s="125"/>
      <c r="AC254" s="125"/>
      <c r="AD254" s="125"/>
      <c r="AE254" s="125"/>
      <c r="AF254" s="125"/>
      <c r="AG254" s="125"/>
      <c r="AH254" s="125"/>
      <c r="AI254" s="125"/>
      <c r="AJ254" s="125"/>
      <c r="AK254" s="125"/>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18"/>
      <c r="CI254" s="18"/>
      <c r="CJ254" s="18"/>
      <c r="CK254" s="18"/>
      <c r="CL254" s="18"/>
      <c r="CM254" s="18"/>
      <c r="CN254" s="18"/>
      <c r="CO254" s="18"/>
      <c r="CP254" s="18"/>
      <c r="CQ254" s="18"/>
      <c r="CR254" s="18"/>
      <c r="CS254" s="18"/>
      <c r="CT254" s="18"/>
      <c r="CU254" s="18"/>
      <c r="CV254" s="18"/>
      <c r="CW254" s="18"/>
      <c r="CX254" s="18"/>
      <c r="CY254" s="18"/>
      <c r="CZ254" s="18"/>
      <c r="DA254" s="18"/>
      <c r="DB254" s="18"/>
      <c r="DC254" s="18"/>
      <c r="DD254" s="18"/>
      <c r="DE254" s="18"/>
      <c r="DF254" s="18"/>
      <c r="DG254" s="18"/>
      <c r="DH254" s="18"/>
      <c r="DI254" s="18"/>
      <c r="DJ254" s="18"/>
      <c r="DK254" s="18"/>
      <c r="DL254" s="18"/>
      <c r="DM254" s="18"/>
      <c r="DN254" s="18"/>
      <c r="DO254" s="18"/>
      <c r="DP254" s="18"/>
      <c r="DQ254" s="18"/>
      <c r="DR254" s="18"/>
      <c r="DS254" s="18"/>
      <c r="DT254" s="18"/>
      <c r="DU254" s="18"/>
      <c r="DV254" s="18"/>
      <c r="DW254" s="18"/>
      <c r="DX254" s="18"/>
      <c r="DY254" s="18"/>
      <c r="DZ254" s="18"/>
      <c r="EA254" s="18"/>
      <c r="EB254" s="18"/>
      <c r="EC254" s="18"/>
      <c r="ED254" s="18"/>
      <c r="EE254" s="18"/>
      <c r="EF254" s="18"/>
      <c r="EG254" s="18"/>
      <c r="EH254" s="18"/>
      <c r="EI254" s="18"/>
      <c r="EJ254" s="18"/>
      <c r="EK254" s="18"/>
      <c r="EL254" s="18"/>
      <c r="EM254" s="18"/>
      <c r="EN254" s="18"/>
      <c r="EO254" s="18"/>
      <c r="EP254" s="18"/>
      <c r="EQ254" s="18"/>
      <c r="ER254" s="18"/>
      <c r="ES254" s="18"/>
      <c r="ET254" s="18"/>
      <c r="EU254" s="18"/>
      <c r="EV254" s="18"/>
      <c r="EW254" s="18"/>
      <c r="EX254" s="18"/>
      <c r="EY254" s="18"/>
      <c r="EZ254" s="18"/>
      <c r="FA254" s="18"/>
      <c r="FB254" s="18"/>
      <c r="FC254" s="18"/>
      <c r="FD254" s="18"/>
      <c r="FE254" s="18"/>
      <c r="FF254" s="18"/>
      <c r="FG254" s="18"/>
      <c r="FH254" s="18"/>
      <c r="FI254" s="18"/>
      <c r="FJ254" s="18"/>
      <c r="FK254" s="18"/>
      <c r="FL254" s="18"/>
      <c r="FM254" s="18"/>
      <c r="FN254" s="18"/>
      <c r="FO254" s="18"/>
      <c r="FP254" s="18"/>
      <c r="FQ254" s="18"/>
      <c r="FR254" s="18"/>
      <c r="FS254" s="18"/>
      <c r="FT254" s="18"/>
      <c r="FU254" s="18"/>
      <c r="FV254" s="18"/>
      <c r="FW254" s="18"/>
      <c r="FX254" s="18"/>
      <c r="FY254" s="18"/>
      <c r="FZ254" s="18"/>
      <c r="GA254" s="18"/>
      <c r="GB254" s="18"/>
      <c r="GC254" s="18"/>
      <c r="GD254" s="18"/>
      <c r="GE254" s="18"/>
      <c r="GF254" s="18"/>
      <c r="GG254" s="18"/>
      <c r="GH254" s="18"/>
      <c r="GI254" s="18"/>
      <c r="GJ254" s="18"/>
      <c r="GK254" s="18"/>
      <c r="GL254" s="18"/>
      <c r="GM254" s="18"/>
      <c r="GN254" s="18"/>
      <c r="GO254" s="18"/>
      <c r="GP254" s="18"/>
    </row>
    <row r="255" spans="1:198" x14ac:dyDescent="0.25">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c r="CB255" s="20"/>
      <c r="CC255" s="20"/>
      <c r="CD255" s="20"/>
      <c r="CE255" s="20"/>
      <c r="CF255" s="20"/>
      <c r="CG255" s="20"/>
      <c r="CH255" s="18"/>
      <c r="CI255" s="18"/>
      <c r="CJ255" s="18"/>
      <c r="CK255" s="18"/>
      <c r="CL255" s="18"/>
      <c r="CM255" s="18"/>
      <c r="CN255" s="18"/>
      <c r="CO255" s="18"/>
      <c r="CP255" s="18"/>
      <c r="CQ255" s="18"/>
      <c r="CR255" s="18"/>
      <c r="CS255" s="18"/>
      <c r="CT255" s="18"/>
      <c r="CU255" s="18"/>
      <c r="CV255" s="18"/>
      <c r="CW255" s="18"/>
      <c r="CX255" s="18"/>
      <c r="CY255" s="18"/>
      <c r="CZ255" s="18"/>
      <c r="DA255" s="18"/>
      <c r="DB255" s="18"/>
      <c r="DC255" s="18"/>
      <c r="DD255" s="18"/>
      <c r="DE255" s="18"/>
      <c r="DF255" s="18"/>
      <c r="DG255" s="18"/>
      <c r="DH255" s="18"/>
      <c r="DI255" s="18"/>
      <c r="DJ255" s="18"/>
      <c r="DK255" s="18"/>
      <c r="DL255" s="18"/>
      <c r="DM255" s="18"/>
      <c r="DN255" s="18"/>
      <c r="DO255" s="18"/>
      <c r="DP255" s="18"/>
      <c r="DQ255" s="18"/>
      <c r="DR255" s="18"/>
      <c r="DS255" s="18"/>
      <c r="DT255" s="18"/>
      <c r="DU255" s="18"/>
      <c r="DV255" s="18"/>
      <c r="DW255" s="18"/>
      <c r="DX255" s="18"/>
      <c r="DY255" s="18"/>
      <c r="DZ255" s="18"/>
      <c r="EA255" s="18"/>
      <c r="EB255" s="18"/>
      <c r="EC255" s="18"/>
      <c r="ED255" s="18"/>
      <c r="EE255" s="18"/>
      <c r="EF255" s="18"/>
      <c r="EG255" s="18"/>
      <c r="EH255" s="18"/>
      <c r="EI255" s="18"/>
      <c r="EJ255" s="18"/>
      <c r="EK255" s="18"/>
      <c r="EL255" s="18"/>
      <c r="EM255" s="18"/>
      <c r="EN255" s="18"/>
      <c r="EO255" s="18"/>
      <c r="EP255" s="18"/>
      <c r="EQ255" s="18"/>
      <c r="ER255" s="18"/>
      <c r="ES255" s="18"/>
      <c r="ET255" s="18"/>
      <c r="EU255" s="18"/>
      <c r="EV255" s="18"/>
      <c r="EW255" s="18"/>
      <c r="EX255" s="18"/>
      <c r="EY255" s="18"/>
      <c r="EZ255" s="18"/>
      <c r="FA255" s="18"/>
      <c r="FB255" s="18"/>
      <c r="FC255" s="18"/>
      <c r="FD255" s="18"/>
      <c r="FE255" s="18"/>
      <c r="FF255" s="18"/>
      <c r="FG255" s="18"/>
      <c r="FH255" s="18"/>
      <c r="FI255" s="18"/>
      <c r="FJ255" s="18"/>
      <c r="FK255" s="18"/>
      <c r="FL255" s="18"/>
      <c r="FM255" s="18"/>
      <c r="FN255" s="18"/>
      <c r="FO255" s="18"/>
      <c r="FP255" s="18"/>
      <c r="FQ255" s="18"/>
      <c r="FR255" s="18"/>
      <c r="FS255" s="18"/>
      <c r="FT255" s="18"/>
      <c r="FU255" s="18"/>
      <c r="FV255" s="18"/>
      <c r="FW255" s="18"/>
      <c r="FX255" s="18"/>
      <c r="FY255" s="18"/>
      <c r="FZ255" s="18"/>
      <c r="GA255" s="18"/>
      <c r="GB255" s="18"/>
      <c r="GC255" s="18"/>
      <c r="GD255" s="18"/>
      <c r="GE255" s="18"/>
      <c r="GF255" s="18"/>
      <c r="GG255" s="18"/>
      <c r="GH255" s="18"/>
      <c r="GI255" s="18"/>
      <c r="GJ255" s="18"/>
      <c r="GK255" s="18"/>
      <c r="GL255" s="18"/>
      <c r="GM255" s="18"/>
      <c r="GN255" s="18"/>
      <c r="GO255" s="18"/>
      <c r="GP255" s="18"/>
    </row>
    <row r="256" spans="1:198" x14ac:dyDescent="0.25">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18"/>
      <c r="CI256" s="18"/>
      <c r="CJ256" s="18"/>
      <c r="CK256" s="18"/>
      <c r="CL256" s="18"/>
      <c r="CM256" s="18"/>
      <c r="CN256" s="18"/>
      <c r="CO256" s="18"/>
      <c r="CP256" s="18"/>
      <c r="CQ256" s="18"/>
      <c r="CR256" s="18"/>
      <c r="CS256" s="18"/>
      <c r="CT256" s="18"/>
      <c r="CU256" s="18"/>
      <c r="CV256" s="18"/>
      <c r="CW256" s="18"/>
      <c r="CX256" s="18"/>
      <c r="CY256" s="18"/>
      <c r="CZ256" s="18"/>
      <c r="DA256" s="18"/>
      <c r="DB256" s="18"/>
      <c r="DC256" s="18"/>
      <c r="DD256" s="18"/>
      <c r="DE256" s="18"/>
      <c r="DF256" s="18"/>
      <c r="DG256" s="18"/>
      <c r="DH256" s="18"/>
      <c r="DI256" s="18"/>
      <c r="DJ256" s="18"/>
      <c r="DK256" s="18"/>
      <c r="DL256" s="18"/>
      <c r="DM256" s="18"/>
      <c r="DN256" s="18"/>
      <c r="DO256" s="18"/>
      <c r="DP256" s="18"/>
      <c r="DQ256" s="18"/>
      <c r="DR256" s="18"/>
      <c r="DS256" s="18"/>
      <c r="DT256" s="18"/>
      <c r="DU256" s="18"/>
      <c r="DV256" s="18"/>
      <c r="DW256" s="18"/>
      <c r="DX256" s="18"/>
      <c r="DY256" s="18"/>
      <c r="DZ256" s="18"/>
      <c r="EA256" s="18"/>
      <c r="EB256" s="18"/>
      <c r="EC256" s="18"/>
      <c r="ED256" s="18"/>
      <c r="EE256" s="18"/>
      <c r="EF256" s="18"/>
      <c r="EG256" s="18"/>
      <c r="EH256" s="18"/>
      <c r="EI256" s="18"/>
      <c r="EJ256" s="18"/>
      <c r="EK256" s="18"/>
      <c r="EL256" s="18"/>
      <c r="EM256" s="18"/>
      <c r="EN256" s="18"/>
      <c r="EO256" s="18"/>
      <c r="EP256" s="18"/>
      <c r="EQ256" s="18"/>
      <c r="ER256" s="18"/>
      <c r="ES256" s="18"/>
      <c r="ET256" s="18"/>
      <c r="EU256" s="18"/>
      <c r="EV256" s="18"/>
      <c r="EW256" s="18"/>
      <c r="EX256" s="18"/>
      <c r="EY256" s="18"/>
      <c r="EZ256" s="18"/>
      <c r="FA256" s="18"/>
      <c r="FB256" s="18"/>
      <c r="FC256" s="18"/>
      <c r="FD256" s="18"/>
      <c r="FE256" s="18"/>
      <c r="FF256" s="18"/>
      <c r="FG256" s="18"/>
      <c r="FH256" s="18"/>
      <c r="FI256" s="18"/>
      <c r="FJ256" s="18"/>
      <c r="FK256" s="18"/>
      <c r="FL256" s="18"/>
      <c r="FM256" s="18"/>
      <c r="FN256" s="18"/>
      <c r="FO256" s="18"/>
      <c r="FP256" s="18"/>
      <c r="FQ256" s="18"/>
      <c r="FR256" s="18"/>
      <c r="FS256" s="18"/>
      <c r="FT256" s="18"/>
      <c r="FU256" s="18"/>
      <c r="FV256" s="18"/>
      <c r="FW256" s="18"/>
      <c r="FX256" s="18"/>
      <c r="FY256" s="18"/>
      <c r="FZ256" s="18"/>
      <c r="GA256" s="18"/>
      <c r="GB256" s="18"/>
      <c r="GC256" s="18"/>
      <c r="GD256" s="18"/>
      <c r="GE256" s="18"/>
      <c r="GF256" s="18"/>
      <c r="GG256" s="18"/>
      <c r="GH256" s="18"/>
      <c r="GI256" s="18"/>
      <c r="GJ256" s="18"/>
      <c r="GK256" s="18"/>
      <c r="GL256" s="18"/>
      <c r="GM256" s="18"/>
      <c r="GN256" s="18"/>
      <c r="GO256" s="18"/>
      <c r="GP256" s="18"/>
    </row>
    <row r="257" spans="38:198" x14ac:dyDescent="0.25">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c r="CB257" s="20"/>
      <c r="CC257" s="20"/>
      <c r="CD257" s="20"/>
      <c r="CE257" s="20"/>
      <c r="CF257" s="20"/>
      <c r="CG257" s="20"/>
      <c r="CH257" s="18"/>
      <c r="CI257" s="18"/>
      <c r="CJ257" s="18"/>
      <c r="CK257" s="18"/>
      <c r="CL257" s="18"/>
      <c r="CM257" s="18"/>
      <c r="CN257" s="18"/>
      <c r="CO257" s="18"/>
      <c r="CP257" s="18"/>
      <c r="CQ257" s="18"/>
      <c r="CR257" s="18"/>
      <c r="CS257" s="18"/>
      <c r="CT257" s="18"/>
      <c r="CU257" s="18"/>
      <c r="CV257" s="18"/>
      <c r="CW257" s="18"/>
      <c r="CX257" s="18"/>
      <c r="CY257" s="18"/>
      <c r="CZ257" s="18"/>
      <c r="DA257" s="18"/>
      <c r="DB257" s="18"/>
      <c r="DC257" s="18"/>
      <c r="DD257" s="18"/>
      <c r="DE257" s="18"/>
      <c r="DF257" s="18"/>
      <c r="DG257" s="18"/>
      <c r="DH257" s="18"/>
      <c r="DI257" s="18"/>
      <c r="DJ257" s="18"/>
      <c r="DK257" s="18"/>
      <c r="DL257" s="18"/>
      <c r="DM257" s="18"/>
      <c r="DN257" s="18"/>
      <c r="DO257" s="18"/>
      <c r="DP257" s="18"/>
      <c r="DQ257" s="18"/>
      <c r="DR257" s="18"/>
      <c r="DS257" s="18"/>
      <c r="DT257" s="18"/>
      <c r="DU257" s="18"/>
      <c r="DV257" s="18"/>
      <c r="DW257" s="18"/>
      <c r="DX257" s="18"/>
      <c r="DY257" s="18"/>
      <c r="DZ257" s="18"/>
      <c r="EA257" s="18"/>
      <c r="EB257" s="18"/>
      <c r="EC257" s="18"/>
      <c r="ED257" s="18"/>
      <c r="EE257" s="18"/>
      <c r="EF257" s="18"/>
      <c r="EG257" s="18"/>
      <c r="EH257" s="18"/>
      <c r="EI257" s="18"/>
      <c r="EJ257" s="18"/>
      <c r="EK257" s="18"/>
      <c r="EL257" s="18"/>
      <c r="EM257" s="18"/>
      <c r="EN257" s="18"/>
      <c r="EO257" s="18"/>
      <c r="EP257" s="18"/>
      <c r="EQ257" s="18"/>
      <c r="ER257" s="18"/>
      <c r="ES257" s="18"/>
      <c r="ET257" s="18"/>
      <c r="EU257" s="18"/>
      <c r="EV257" s="18"/>
      <c r="EW257" s="18"/>
      <c r="EX257" s="18"/>
      <c r="EY257" s="18"/>
      <c r="EZ257" s="18"/>
      <c r="FA257" s="18"/>
      <c r="FB257" s="18"/>
      <c r="FC257" s="18"/>
      <c r="FD257" s="18"/>
      <c r="FE257" s="18"/>
      <c r="FF257" s="18"/>
      <c r="FG257" s="18"/>
      <c r="FH257" s="18"/>
      <c r="FI257" s="18"/>
      <c r="FJ257" s="18"/>
      <c r="FK257" s="18"/>
      <c r="FL257" s="18"/>
      <c r="FM257" s="18"/>
      <c r="FN257" s="18"/>
      <c r="FO257" s="18"/>
      <c r="FP257" s="18"/>
      <c r="FQ257" s="18"/>
      <c r="FR257" s="18"/>
      <c r="FS257" s="18"/>
      <c r="FT257" s="18"/>
      <c r="FU257" s="18"/>
      <c r="FV257" s="18"/>
      <c r="FW257" s="18"/>
      <c r="FX257" s="18"/>
      <c r="FY257" s="18"/>
      <c r="FZ257" s="18"/>
      <c r="GA257" s="18"/>
      <c r="GB257" s="18"/>
      <c r="GC257" s="18"/>
      <c r="GD257" s="18"/>
      <c r="GE257" s="18"/>
      <c r="GF257" s="18"/>
      <c r="GG257" s="18"/>
      <c r="GH257" s="18"/>
      <c r="GI257" s="18"/>
      <c r="GJ257" s="18"/>
      <c r="GK257" s="18"/>
      <c r="GL257" s="18"/>
      <c r="GM257" s="18"/>
      <c r="GN257" s="18"/>
      <c r="GO257" s="18"/>
      <c r="GP257" s="18"/>
    </row>
    <row r="258" spans="38:198" x14ac:dyDescent="0.25">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18"/>
      <c r="CI258" s="18"/>
      <c r="CJ258" s="18"/>
      <c r="CK258" s="18"/>
      <c r="CL258" s="18"/>
      <c r="CM258" s="18"/>
      <c r="CN258" s="18"/>
      <c r="CO258" s="18"/>
      <c r="CP258" s="18"/>
      <c r="CQ258" s="18"/>
      <c r="CR258" s="18"/>
      <c r="CS258" s="18"/>
      <c r="CT258" s="18"/>
      <c r="CU258" s="18"/>
      <c r="CV258" s="18"/>
      <c r="CW258" s="18"/>
      <c r="CX258" s="18"/>
      <c r="CY258" s="18"/>
      <c r="CZ258" s="18"/>
      <c r="DA258" s="18"/>
      <c r="DB258" s="18"/>
      <c r="DC258" s="18"/>
      <c r="DD258" s="18"/>
      <c r="DE258" s="18"/>
      <c r="DF258" s="18"/>
      <c r="DG258" s="18"/>
      <c r="DH258" s="18"/>
      <c r="DI258" s="18"/>
      <c r="DJ258" s="18"/>
      <c r="DK258" s="18"/>
      <c r="DL258" s="18"/>
      <c r="DM258" s="18"/>
      <c r="DN258" s="18"/>
      <c r="DO258" s="18"/>
      <c r="DP258" s="18"/>
      <c r="DQ258" s="18"/>
      <c r="DR258" s="18"/>
      <c r="DS258" s="18"/>
      <c r="DT258" s="18"/>
      <c r="DU258" s="18"/>
      <c r="DV258" s="18"/>
      <c r="DW258" s="18"/>
      <c r="DX258" s="18"/>
      <c r="DY258" s="18"/>
      <c r="DZ258" s="18"/>
      <c r="EA258" s="18"/>
      <c r="EB258" s="18"/>
      <c r="EC258" s="18"/>
      <c r="ED258" s="18"/>
      <c r="EE258" s="18"/>
      <c r="EF258" s="18"/>
      <c r="EG258" s="18"/>
      <c r="EH258" s="18"/>
      <c r="EI258" s="18"/>
      <c r="EJ258" s="18"/>
      <c r="EK258" s="18"/>
      <c r="EL258" s="18"/>
      <c r="EM258" s="18"/>
      <c r="EN258" s="18"/>
      <c r="EO258" s="18"/>
      <c r="EP258" s="18"/>
      <c r="EQ258" s="18"/>
      <c r="ER258" s="18"/>
      <c r="ES258" s="18"/>
      <c r="ET258" s="18"/>
      <c r="EU258" s="18"/>
      <c r="EV258" s="18"/>
      <c r="EW258" s="18"/>
      <c r="EX258" s="18"/>
      <c r="EY258" s="18"/>
      <c r="EZ258" s="18"/>
      <c r="FA258" s="18"/>
      <c r="FB258" s="18"/>
      <c r="FC258" s="18"/>
      <c r="FD258" s="18"/>
      <c r="FE258" s="18"/>
      <c r="FF258" s="18"/>
      <c r="FG258" s="18"/>
      <c r="FH258" s="18"/>
      <c r="FI258" s="18"/>
      <c r="FJ258" s="18"/>
      <c r="FK258" s="18"/>
      <c r="FL258" s="18"/>
      <c r="FM258" s="18"/>
      <c r="FN258" s="18"/>
      <c r="FO258" s="18"/>
      <c r="FP258" s="18"/>
      <c r="FQ258" s="18"/>
      <c r="FR258" s="18"/>
      <c r="FS258" s="18"/>
      <c r="FT258" s="18"/>
      <c r="FU258" s="18"/>
      <c r="FV258" s="18"/>
      <c r="FW258" s="18"/>
      <c r="FX258" s="18"/>
      <c r="FY258" s="18"/>
      <c r="FZ258" s="18"/>
      <c r="GA258" s="18"/>
      <c r="GB258" s="18"/>
      <c r="GC258" s="18"/>
      <c r="GD258" s="18"/>
      <c r="GE258" s="18"/>
      <c r="GF258" s="18"/>
      <c r="GG258" s="18"/>
      <c r="GH258" s="18"/>
      <c r="GI258" s="18"/>
      <c r="GJ258" s="18"/>
      <c r="GK258" s="18"/>
      <c r="GL258" s="18"/>
      <c r="GM258" s="18"/>
      <c r="GN258" s="18"/>
      <c r="GO258" s="18"/>
      <c r="GP258" s="18"/>
    </row>
    <row r="259" spans="38:198" x14ac:dyDescent="0.25">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0"/>
      <c r="CA259" s="20"/>
      <c r="CB259" s="20"/>
      <c r="CC259" s="20"/>
      <c r="CD259" s="20"/>
      <c r="CE259" s="20"/>
      <c r="CF259" s="20"/>
      <c r="CG259" s="20"/>
      <c r="CH259" s="18"/>
      <c r="CI259" s="18"/>
      <c r="CJ259" s="18"/>
      <c r="CK259" s="18"/>
      <c r="CL259" s="18"/>
      <c r="CM259" s="18"/>
      <c r="CN259" s="18"/>
      <c r="CO259" s="18"/>
      <c r="CP259" s="18"/>
      <c r="CQ259" s="18"/>
      <c r="CR259" s="18"/>
      <c r="CS259" s="18"/>
      <c r="CT259" s="18"/>
      <c r="CU259" s="18"/>
      <c r="CV259" s="18"/>
      <c r="CW259" s="18"/>
      <c r="CX259" s="18"/>
      <c r="CY259" s="18"/>
      <c r="CZ259" s="18"/>
      <c r="DA259" s="18"/>
      <c r="DB259" s="18"/>
      <c r="DC259" s="18"/>
      <c r="DD259" s="18"/>
      <c r="DE259" s="18"/>
      <c r="DF259" s="18"/>
      <c r="DG259" s="18"/>
      <c r="DH259" s="18"/>
      <c r="DI259" s="18"/>
      <c r="DJ259" s="18"/>
      <c r="DK259" s="18"/>
      <c r="DL259" s="18"/>
      <c r="DM259" s="18"/>
      <c r="DN259" s="18"/>
      <c r="DO259" s="18"/>
      <c r="DP259" s="18"/>
      <c r="DQ259" s="18"/>
      <c r="DR259" s="18"/>
      <c r="DS259" s="18"/>
      <c r="DT259" s="18"/>
      <c r="DU259" s="18"/>
      <c r="DV259" s="18"/>
      <c r="DW259" s="18"/>
      <c r="DX259" s="18"/>
      <c r="DY259" s="18"/>
      <c r="DZ259" s="18"/>
      <c r="EA259" s="18"/>
      <c r="EB259" s="18"/>
      <c r="EC259" s="18"/>
      <c r="ED259" s="18"/>
      <c r="EE259" s="18"/>
      <c r="EF259" s="18"/>
      <c r="EG259" s="18"/>
      <c r="EH259" s="18"/>
      <c r="EI259" s="18"/>
      <c r="EJ259" s="18"/>
      <c r="EK259" s="18"/>
      <c r="EL259" s="18"/>
      <c r="EM259" s="18"/>
      <c r="EN259" s="18"/>
      <c r="EO259" s="18"/>
      <c r="EP259" s="18"/>
      <c r="EQ259" s="18"/>
      <c r="ER259" s="18"/>
      <c r="ES259" s="18"/>
      <c r="ET259" s="18"/>
      <c r="EU259" s="18"/>
      <c r="EV259" s="18"/>
      <c r="EW259" s="18"/>
      <c r="EX259" s="18"/>
      <c r="EY259" s="18"/>
      <c r="EZ259" s="18"/>
      <c r="FA259" s="18"/>
      <c r="FB259" s="18"/>
      <c r="FC259" s="18"/>
      <c r="FD259" s="18"/>
      <c r="FE259" s="18"/>
      <c r="FF259" s="18"/>
      <c r="FG259" s="18"/>
      <c r="FH259" s="18"/>
      <c r="FI259" s="18"/>
      <c r="FJ259" s="18"/>
      <c r="FK259" s="18"/>
      <c r="FL259" s="18"/>
      <c r="FM259" s="18"/>
      <c r="FN259" s="18"/>
      <c r="FO259" s="18"/>
      <c r="FP259" s="18"/>
      <c r="FQ259" s="18"/>
      <c r="FR259" s="18"/>
      <c r="FS259" s="18"/>
      <c r="FT259" s="18"/>
      <c r="FU259" s="18"/>
      <c r="FV259" s="18"/>
      <c r="FW259" s="18"/>
      <c r="FX259" s="18"/>
      <c r="FY259" s="18"/>
      <c r="FZ259" s="18"/>
      <c r="GA259" s="18"/>
      <c r="GB259" s="18"/>
      <c r="GC259" s="18"/>
      <c r="GD259" s="18"/>
      <c r="GE259" s="18"/>
      <c r="GF259" s="18"/>
      <c r="GG259" s="18"/>
      <c r="GH259" s="18"/>
      <c r="GI259" s="18"/>
      <c r="GJ259" s="18"/>
      <c r="GK259" s="18"/>
      <c r="GL259" s="18"/>
      <c r="GM259" s="18"/>
      <c r="GN259" s="18"/>
      <c r="GO259" s="18"/>
      <c r="GP259" s="18"/>
    </row>
    <row r="260" spans="38:198" x14ac:dyDescent="0.25">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18"/>
      <c r="CI260" s="18"/>
      <c r="CJ260" s="18"/>
      <c r="CK260" s="18"/>
      <c r="CL260" s="18"/>
      <c r="CM260" s="18"/>
      <c r="CN260" s="18"/>
      <c r="CO260" s="18"/>
      <c r="CP260" s="18"/>
      <c r="CQ260" s="18"/>
      <c r="CR260" s="18"/>
      <c r="CS260" s="18"/>
      <c r="CT260" s="18"/>
      <c r="CU260" s="18"/>
      <c r="CV260" s="18"/>
      <c r="CW260" s="18"/>
      <c r="CX260" s="18"/>
      <c r="CY260" s="18"/>
      <c r="CZ260" s="18"/>
      <c r="DA260" s="18"/>
      <c r="DB260" s="18"/>
      <c r="DC260" s="18"/>
      <c r="DD260" s="18"/>
      <c r="DE260" s="18"/>
      <c r="DF260" s="18"/>
      <c r="DG260" s="18"/>
      <c r="DH260" s="18"/>
      <c r="DI260" s="18"/>
      <c r="DJ260" s="18"/>
      <c r="DK260" s="18"/>
      <c r="DL260" s="18"/>
      <c r="DM260" s="18"/>
      <c r="DN260" s="18"/>
      <c r="DO260" s="18"/>
      <c r="DP260" s="18"/>
      <c r="DQ260" s="18"/>
      <c r="DR260" s="18"/>
      <c r="DS260" s="18"/>
      <c r="DT260" s="18"/>
      <c r="DU260" s="18"/>
      <c r="DV260" s="18"/>
      <c r="DW260" s="18"/>
      <c r="DX260" s="18"/>
      <c r="DY260" s="18"/>
      <c r="DZ260" s="18"/>
      <c r="EA260" s="18"/>
      <c r="EB260" s="18"/>
      <c r="EC260" s="18"/>
      <c r="ED260" s="18"/>
      <c r="EE260" s="18"/>
      <c r="EF260" s="18"/>
      <c r="EG260" s="18"/>
      <c r="EH260" s="18"/>
      <c r="EI260" s="18"/>
      <c r="EJ260" s="18"/>
      <c r="EK260" s="18"/>
      <c r="EL260" s="18"/>
      <c r="EM260" s="18"/>
      <c r="EN260" s="18"/>
      <c r="EO260" s="18"/>
      <c r="EP260" s="18"/>
      <c r="EQ260" s="18"/>
      <c r="ER260" s="18"/>
      <c r="ES260" s="18"/>
      <c r="ET260" s="18"/>
      <c r="EU260" s="18"/>
      <c r="EV260" s="18"/>
      <c r="EW260" s="18"/>
      <c r="EX260" s="18"/>
      <c r="EY260" s="18"/>
      <c r="EZ260" s="18"/>
      <c r="FA260" s="18"/>
      <c r="FB260" s="18"/>
      <c r="FC260" s="18"/>
      <c r="FD260" s="18"/>
      <c r="FE260" s="18"/>
      <c r="FF260" s="18"/>
      <c r="FG260" s="18"/>
      <c r="FH260" s="18"/>
      <c r="FI260" s="18"/>
      <c r="FJ260" s="18"/>
      <c r="FK260" s="18"/>
      <c r="FL260" s="18"/>
      <c r="FM260" s="18"/>
      <c r="FN260" s="18"/>
      <c r="FO260" s="18"/>
      <c r="FP260" s="18"/>
      <c r="FQ260" s="18"/>
      <c r="FR260" s="18"/>
      <c r="FS260" s="18"/>
      <c r="FT260" s="18"/>
      <c r="FU260" s="18"/>
      <c r="FV260" s="18"/>
      <c r="FW260" s="18"/>
      <c r="FX260" s="18"/>
      <c r="FY260" s="18"/>
      <c r="FZ260" s="18"/>
      <c r="GA260" s="18"/>
      <c r="GB260" s="18"/>
      <c r="GC260" s="18"/>
      <c r="GD260" s="18"/>
      <c r="GE260" s="18"/>
      <c r="GF260" s="18"/>
      <c r="GG260" s="18"/>
      <c r="GH260" s="18"/>
      <c r="GI260" s="18"/>
      <c r="GJ260" s="18"/>
      <c r="GK260" s="18"/>
      <c r="GL260" s="18"/>
      <c r="GM260" s="18"/>
      <c r="GN260" s="18"/>
      <c r="GO260" s="18"/>
      <c r="GP260" s="18"/>
    </row>
    <row r="261" spans="38:198" x14ac:dyDescent="0.25">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18"/>
      <c r="CI261" s="18"/>
      <c r="CJ261" s="18"/>
      <c r="CK261" s="18"/>
      <c r="CL261" s="18"/>
      <c r="CM261" s="18"/>
      <c r="CN261" s="18"/>
      <c r="CO261" s="18"/>
      <c r="CP261" s="18"/>
      <c r="CQ261" s="18"/>
      <c r="CR261" s="18"/>
      <c r="CS261" s="18"/>
      <c r="CT261" s="18"/>
      <c r="CU261" s="18"/>
      <c r="CV261" s="18"/>
      <c r="CW261" s="18"/>
      <c r="CX261" s="18"/>
      <c r="CY261" s="18"/>
      <c r="CZ261" s="18"/>
      <c r="DA261" s="18"/>
      <c r="DB261" s="18"/>
      <c r="DC261" s="18"/>
      <c r="DD261" s="18"/>
      <c r="DE261" s="18"/>
      <c r="DF261" s="18"/>
      <c r="DG261" s="18"/>
      <c r="DH261" s="18"/>
      <c r="DI261" s="18"/>
      <c r="DJ261" s="18"/>
      <c r="DK261" s="18"/>
      <c r="DL261" s="18"/>
      <c r="DM261" s="18"/>
      <c r="DN261" s="18"/>
      <c r="DO261" s="18"/>
      <c r="DP261" s="18"/>
      <c r="DQ261" s="18"/>
      <c r="DR261" s="18"/>
      <c r="DS261" s="18"/>
      <c r="DT261" s="18"/>
      <c r="DU261" s="18"/>
      <c r="DV261" s="18"/>
      <c r="DW261" s="18"/>
      <c r="DX261" s="18"/>
      <c r="DY261" s="18"/>
      <c r="DZ261" s="18"/>
      <c r="EA261" s="18"/>
      <c r="EB261" s="18"/>
      <c r="EC261" s="18"/>
      <c r="ED261" s="18"/>
      <c r="EE261" s="18"/>
      <c r="EF261" s="18"/>
      <c r="EG261" s="18"/>
      <c r="EH261" s="18"/>
      <c r="EI261" s="18"/>
      <c r="EJ261" s="18"/>
      <c r="EK261" s="18"/>
      <c r="EL261" s="18"/>
      <c r="EM261" s="18"/>
      <c r="EN261" s="18"/>
      <c r="EO261" s="18"/>
      <c r="EP261" s="18"/>
      <c r="EQ261" s="18"/>
      <c r="ER261" s="18"/>
      <c r="ES261" s="18"/>
      <c r="ET261" s="18"/>
      <c r="EU261" s="18"/>
      <c r="EV261" s="18"/>
      <c r="EW261" s="18"/>
      <c r="EX261" s="18"/>
      <c r="EY261" s="18"/>
      <c r="EZ261" s="18"/>
      <c r="FA261" s="18"/>
      <c r="FB261" s="18"/>
      <c r="FC261" s="18"/>
      <c r="FD261" s="18"/>
      <c r="FE261" s="18"/>
      <c r="FF261" s="18"/>
      <c r="FG261" s="18"/>
      <c r="FH261" s="18"/>
      <c r="FI261" s="18"/>
      <c r="FJ261" s="18"/>
      <c r="FK261" s="18"/>
      <c r="FL261" s="18"/>
      <c r="FM261" s="18"/>
      <c r="FN261" s="18"/>
      <c r="FO261" s="18"/>
      <c r="FP261" s="18"/>
      <c r="FQ261" s="18"/>
      <c r="FR261" s="18"/>
      <c r="FS261" s="18"/>
      <c r="FT261" s="18"/>
      <c r="FU261" s="18"/>
      <c r="FV261" s="18"/>
      <c r="FW261" s="18"/>
      <c r="FX261" s="18"/>
      <c r="FY261" s="18"/>
      <c r="FZ261" s="18"/>
      <c r="GA261" s="18"/>
      <c r="GB261" s="18"/>
      <c r="GC261" s="18"/>
      <c r="GD261" s="18"/>
      <c r="GE261" s="18"/>
      <c r="GF261" s="18"/>
      <c r="GG261" s="18"/>
      <c r="GH261" s="18"/>
      <c r="GI261" s="18"/>
      <c r="GJ261" s="18"/>
      <c r="GK261" s="18"/>
      <c r="GL261" s="18"/>
      <c r="GM261" s="18"/>
      <c r="GN261" s="18"/>
      <c r="GO261" s="18"/>
      <c r="GP261" s="18"/>
    </row>
    <row r="262" spans="38:198" x14ac:dyDescent="0.25">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18"/>
      <c r="CI262" s="18"/>
      <c r="CJ262" s="18"/>
      <c r="CK262" s="18"/>
      <c r="CL262" s="18"/>
      <c r="CM262" s="18"/>
      <c r="CN262" s="18"/>
      <c r="CO262" s="18"/>
      <c r="CP262" s="18"/>
      <c r="CQ262" s="18"/>
      <c r="CR262" s="18"/>
      <c r="CS262" s="18"/>
      <c r="CT262" s="18"/>
      <c r="CU262" s="18"/>
      <c r="CV262" s="18"/>
      <c r="CW262" s="18"/>
      <c r="CX262" s="18"/>
      <c r="CY262" s="18"/>
      <c r="CZ262" s="18"/>
      <c r="DA262" s="18"/>
      <c r="DB262" s="18"/>
      <c r="DC262" s="18"/>
      <c r="DD262" s="18"/>
      <c r="DE262" s="18"/>
      <c r="DF262" s="18"/>
      <c r="DG262" s="18"/>
      <c r="DH262" s="18"/>
      <c r="DI262" s="18"/>
      <c r="DJ262" s="18"/>
      <c r="DK262" s="18"/>
      <c r="DL262" s="18"/>
      <c r="DM262" s="18"/>
      <c r="DN262" s="18"/>
      <c r="DO262" s="18"/>
      <c r="DP262" s="18"/>
      <c r="DQ262" s="18"/>
      <c r="DR262" s="18"/>
      <c r="DS262" s="18"/>
      <c r="DT262" s="18"/>
      <c r="DU262" s="18"/>
      <c r="DV262" s="18"/>
      <c r="DW262" s="18"/>
      <c r="DX262" s="18"/>
      <c r="DY262" s="18"/>
      <c r="DZ262" s="18"/>
      <c r="EA262" s="18"/>
      <c r="EB262" s="18"/>
      <c r="EC262" s="18"/>
      <c r="ED262" s="18"/>
      <c r="EE262" s="18"/>
      <c r="EF262" s="18"/>
      <c r="EG262" s="18"/>
      <c r="EH262" s="18"/>
      <c r="EI262" s="18"/>
      <c r="EJ262" s="18"/>
      <c r="EK262" s="18"/>
      <c r="EL262" s="18"/>
      <c r="EM262" s="18"/>
      <c r="EN262" s="18"/>
      <c r="EO262" s="18"/>
      <c r="EP262" s="18"/>
      <c r="EQ262" s="18"/>
      <c r="ER262" s="18"/>
      <c r="ES262" s="18"/>
      <c r="ET262" s="18"/>
      <c r="EU262" s="18"/>
      <c r="EV262" s="18"/>
      <c r="EW262" s="18"/>
      <c r="EX262" s="18"/>
      <c r="EY262" s="18"/>
      <c r="EZ262" s="18"/>
      <c r="FA262" s="18"/>
      <c r="FB262" s="18"/>
      <c r="FC262" s="18"/>
      <c r="FD262" s="18"/>
      <c r="FE262" s="18"/>
      <c r="FF262" s="18"/>
      <c r="FG262" s="18"/>
      <c r="FH262" s="18"/>
      <c r="FI262" s="18"/>
      <c r="FJ262" s="18"/>
      <c r="FK262" s="18"/>
      <c r="FL262" s="18"/>
      <c r="FM262" s="18"/>
      <c r="FN262" s="18"/>
      <c r="FO262" s="18"/>
      <c r="FP262" s="18"/>
      <c r="FQ262" s="18"/>
      <c r="FR262" s="18"/>
      <c r="FS262" s="18"/>
      <c r="FT262" s="18"/>
      <c r="FU262" s="18"/>
      <c r="FV262" s="18"/>
      <c r="FW262" s="18"/>
      <c r="FX262" s="18"/>
      <c r="FY262" s="18"/>
      <c r="FZ262" s="18"/>
      <c r="GA262" s="18"/>
      <c r="GB262" s="18"/>
      <c r="GC262" s="18"/>
      <c r="GD262" s="18"/>
      <c r="GE262" s="18"/>
      <c r="GF262" s="18"/>
      <c r="GG262" s="18"/>
      <c r="GH262" s="18"/>
      <c r="GI262" s="18"/>
      <c r="GJ262" s="18"/>
      <c r="GK262" s="18"/>
      <c r="GL262" s="18"/>
      <c r="GM262" s="18"/>
      <c r="GN262" s="18"/>
      <c r="GO262" s="18"/>
      <c r="GP262" s="18"/>
    </row>
    <row r="263" spans="38:198" x14ac:dyDescent="0.25">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18"/>
      <c r="CI263" s="18"/>
      <c r="CJ263" s="18"/>
      <c r="CK263" s="18"/>
      <c r="CL263" s="18"/>
      <c r="CM263" s="18"/>
      <c r="CN263" s="18"/>
      <c r="CO263" s="18"/>
      <c r="CP263" s="18"/>
      <c r="CQ263" s="18"/>
      <c r="CR263" s="18"/>
      <c r="CS263" s="18"/>
      <c r="CT263" s="18"/>
      <c r="CU263" s="18"/>
      <c r="CV263" s="18"/>
      <c r="CW263" s="18"/>
      <c r="CX263" s="18"/>
      <c r="CY263" s="18"/>
      <c r="CZ263" s="18"/>
      <c r="DA263" s="18"/>
      <c r="DB263" s="18"/>
      <c r="DC263" s="18"/>
      <c r="DD263" s="18"/>
      <c r="DE263" s="18"/>
      <c r="DF263" s="18"/>
      <c r="DG263" s="18"/>
      <c r="DH263" s="18"/>
      <c r="DI263" s="18"/>
      <c r="DJ263" s="18"/>
      <c r="DK263" s="18"/>
      <c r="DL263" s="18"/>
      <c r="DM263" s="18"/>
      <c r="DN263" s="18"/>
      <c r="DO263" s="18"/>
      <c r="DP263" s="18"/>
      <c r="DQ263" s="18"/>
      <c r="DR263" s="18"/>
      <c r="DS263" s="18"/>
      <c r="DT263" s="18"/>
      <c r="DU263" s="18"/>
      <c r="DV263" s="18"/>
      <c r="DW263" s="18"/>
      <c r="DX263" s="18"/>
      <c r="DY263" s="18"/>
      <c r="DZ263" s="18"/>
      <c r="EA263" s="18"/>
      <c r="EB263" s="18"/>
      <c r="EC263" s="18"/>
      <c r="ED263" s="18"/>
      <c r="EE263" s="18"/>
      <c r="EF263" s="18"/>
      <c r="EG263" s="18"/>
      <c r="EH263" s="18"/>
      <c r="EI263" s="18"/>
      <c r="EJ263" s="18"/>
      <c r="EK263" s="18"/>
      <c r="EL263" s="18"/>
      <c r="EM263" s="18"/>
      <c r="EN263" s="18"/>
      <c r="EO263" s="18"/>
      <c r="EP263" s="18"/>
      <c r="EQ263" s="18"/>
      <c r="ER263" s="18"/>
      <c r="ES263" s="18"/>
      <c r="ET263" s="18"/>
      <c r="EU263" s="18"/>
      <c r="EV263" s="18"/>
      <c r="EW263" s="18"/>
      <c r="EX263" s="18"/>
      <c r="EY263" s="18"/>
      <c r="EZ263" s="18"/>
      <c r="FA263" s="18"/>
      <c r="FB263" s="18"/>
      <c r="FC263" s="18"/>
      <c r="FD263" s="18"/>
      <c r="FE263" s="18"/>
      <c r="FF263" s="18"/>
      <c r="FG263" s="18"/>
      <c r="FH263" s="18"/>
      <c r="FI263" s="18"/>
      <c r="FJ263" s="18"/>
      <c r="FK263" s="18"/>
      <c r="FL263" s="18"/>
      <c r="FM263" s="18"/>
      <c r="FN263" s="18"/>
      <c r="FO263" s="18"/>
      <c r="FP263" s="18"/>
      <c r="FQ263" s="18"/>
      <c r="FR263" s="18"/>
      <c r="FS263" s="18"/>
      <c r="FT263" s="18"/>
      <c r="FU263" s="18"/>
      <c r="FV263" s="18"/>
      <c r="FW263" s="18"/>
      <c r="FX263" s="18"/>
      <c r="FY263" s="18"/>
      <c r="FZ263" s="18"/>
      <c r="GA263" s="18"/>
      <c r="GB263" s="18"/>
      <c r="GC263" s="18"/>
      <c r="GD263" s="18"/>
      <c r="GE263" s="18"/>
      <c r="GF263" s="18"/>
      <c r="GG263" s="18"/>
      <c r="GH263" s="18"/>
      <c r="GI263" s="18"/>
      <c r="GJ263" s="18"/>
      <c r="GK263" s="18"/>
      <c r="GL263" s="18"/>
      <c r="GM263" s="18"/>
      <c r="GN263" s="18"/>
      <c r="GO263" s="18"/>
      <c r="GP263" s="18"/>
    </row>
    <row r="264" spans="38:198" x14ac:dyDescent="0.25">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18"/>
      <c r="CI264" s="18"/>
      <c r="CJ264" s="18"/>
      <c r="CK264" s="18"/>
      <c r="CL264" s="18"/>
      <c r="CM264" s="18"/>
      <c r="CN264" s="18"/>
      <c r="CO264" s="18"/>
      <c r="CP264" s="18"/>
      <c r="CQ264" s="18"/>
      <c r="CR264" s="18"/>
      <c r="CS264" s="18"/>
      <c r="CT264" s="18"/>
      <c r="CU264" s="18"/>
      <c r="CV264" s="18"/>
      <c r="CW264" s="18"/>
      <c r="CX264" s="18"/>
      <c r="CY264" s="18"/>
      <c r="CZ264" s="18"/>
      <c r="DA264" s="18"/>
      <c r="DB264" s="18"/>
      <c r="DC264" s="18"/>
      <c r="DD264" s="18"/>
      <c r="DE264" s="18"/>
      <c r="DF264" s="18"/>
      <c r="DG264" s="18"/>
      <c r="DH264" s="18"/>
      <c r="DI264" s="18"/>
      <c r="DJ264" s="18"/>
      <c r="DK264" s="18"/>
      <c r="DL264" s="18"/>
      <c r="DM264" s="18"/>
      <c r="DN264" s="18"/>
      <c r="DO264" s="18"/>
      <c r="DP264" s="18"/>
      <c r="DQ264" s="18"/>
      <c r="DR264" s="18"/>
      <c r="DS264" s="18"/>
      <c r="DT264" s="18"/>
      <c r="DU264" s="18"/>
      <c r="DV264" s="18"/>
      <c r="DW264" s="18"/>
      <c r="DX264" s="18"/>
      <c r="DY264" s="18"/>
      <c r="DZ264" s="18"/>
      <c r="EA264" s="18"/>
      <c r="EB264" s="18"/>
      <c r="EC264" s="18"/>
      <c r="ED264" s="18"/>
      <c r="EE264" s="18"/>
      <c r="EF264" s="18"/>
      <c r="EG264" s="18"/>
      <c r="EH264" s="18"/>
      <c r="EI264" s="18"/>
      <c r="EJ264" s="18"/>
      <c r="EK264" s="18"/>
      <c r="EL264" s="18"/>
      <c r="EM264" s="18"/>
      <c r="EN264" s="18"/>
      <c r="EO264" s="18"/>
      <c r="EP264" s="18"/>
      <c r="EQ264" s="18"/>
      <c r="ER264" s="18"/>
      <c r="ES264" s="18"/>
      <c r="ET264" s="18"/>
      <c r="EU264" s="18"/>
      <c r="EV264" s="18"/>
      <c r="EW264" s="18"/>
      <c r="EX264" s="18"/>
      <c r="EY264" s="18"/>
      <c r="EZ264" s="18"/>
      <c r="FA264" s="18"/>
      <c r="FB264" s="18"/>
      <c r="FC264" s="18"/>
      <c r="FD264" s="18"/>
      <c r="FE264" s="18"/>
      <c r="FF264" s="18"/>
      <c r="FG264" s="18"/>
      <c r="FH264" s="18"/>
      <c r="FI264" s="18"/>
      <c r="FJ264" s="18"/>
      <c r="FK264" s="18"/>
      <c r="FL264" s="18"/>
      <c r="FM264" s="18"/>
      <c r="FN264" s="18"/>
      <c r="FO264" s="18"/>
      <c r="FP264" s="18"/>
      <c r="FQ264" s="18"/>
      <c r="FR264" s="18"/>
      <c r="FS264" s="18"/>
      <c r="FT264" s="18"/>
      <c r="FU264" s="18"/>
      <c r="FV264" s="18"/>
      <c r="FW264" s="18"/>
      <c r="FX264" s="18"/>
      <c r="FY264" s="18"/>
      <c r="FZ264" s="18"/>
      <c r="GA264" s="18"/>
      <c r="GB264" s="18"/>
      <c r="GC264" s="18"/>
      <c r="GD264" s="18"/>
      <c r="GE264" s="18"/>
      <c r="GF264" s="18"/>
      <c r="GG264" s="18"/>
      <c r="GH264" s="18"/>
      <c r="GI264" s="18"/>
      <c r="GJ264" s="18"/>
      <c r="GK264" s="18"/>
      <c r="GL264" s="18"/>
      <c r="GM264" s="18"/>
      <c r="GN264" s="18"/>
      <c r="GO264" s="18"/>
      <c r="GP264" s="18"/>
    </row>
    <row r="265" spans="38:198" x14ac:dyDescent="0.25">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18"/>
      <c r="CI265" s="18"/>
      <c r="CJ265" s="18"/>
      <c r="CK265" s="18"/>
      <c r="CL265" s="18"/>
      <c r="CM265" s="18"/>
      <c r="CN265" s="18"/>
      <c r="CO265" s="18"/>
      <c r="CP265" s="18"/>
      <c r="CQ265" s="18"/>
      <c r="CR265" s="18"/>
      <c r="CS265" s="18"/>
      <c r="CT265" s="18"/>
      <c r="CU265" s="18"/>
      <c r="CV265" s="18"/>
      <c r="CW265" s="18"/>
      <c r="CX265" s="18"/>
      <c r="CY265" s="18"/>
      <c r="CZ265" s="18"/>
      <c r="DA265" s="18"/>
      <c r="DB265" s="18"/>
      <c r="DC265" s="18"/>
      <c r="DD265" s="18"/>
      <c r="DE265" s="18"/>
      <c r="DF265" s="18"/>
      <c r="DG265" s="18"/>
      <c r="DH265" s="18"/>
      <c r="DI265" s="18"/>
      <c r="DJ265" s="18"/>
      <c r="DK265" s="18"/>
      <c r="DL265" s="18"/>
      <c r="DM265" s="18"/>
      <c r="DN265" s="18"/>
      <c r="DO265" s="18"/>
      <c r="DP265" s="18"/>
      <c r="DQ265" s="18"/>
      <c r="DR265" s="18"/>
      <c r="DS265" s="18"/>
      <c r="DT265" s="18"/>
      <c r="DU265" s="18"/>
      <c r="DV265" s="18"/>
      <c r="DW265" s="18"/>
      <c r="DX265" s="18"/>
      <c r="DY265" s="18"/>
      <c r="DZ265" s="18"/>
      <c r="EA265" s="18"/>
      <c r="EB265" s="18"/>
      <c r="EC265" s="18"/>
      <c r="ED265" s="18"/>
      <c r="EE265" s="18"/>
      <c r="EF265" s="18"/>
      <c r="EG265" s="18"/>
      <c r="EH265" s="18"/>
      <c r="EI265" s="18"/>
      <c r="EJ265" s="18"/>
      <c r="EK265" s="18"/>
      <c r="EL265" s="18"/>
      <c r="EM265" s="18"/>
      <c r="EN265" s="18"/>
      <c r="EO265" s="18"/>
      <c r="EP265" s="18"/>
      <c r="EQ265" s="18"/>
      <c r="ER265" s="18"/>
      <c r="ES265" s="18"/>
      <c r="ET265" s="18"/>
      <c r="EU265" s="18"/>
      <c r="EV265" s="18"/>
      <c r="EW265" s="18"/>
      <c r="EX265" s="18"/>
      <c r="EY265" s="18"/>
      <c r="EZ265" s="18"/>
      <c r="FA265" s="18"/>
      <c r="FB265" s="18"/>
      <c r="FC265" s="18"/>
      <c r="FD265" s="18"/>
      <c r="FE265" s="18"/>
      <c r="FF265" s="18"/>
      <c r="FG265" s="18"/>
      <c r="FH265" s="18"/>
      <c r="FI265" s="18"/>
      <c r="FJ265" s="18"/>
      <c r="FK265" s="18"/>
      <c r="FL265" s="18"/>
      <c r="FM265" s="18"/>
      <c r="FN265" s="18"/>
      <c r="FO265" s="18"/>
      <c r="FP265" s="18"/>
      <c r="FQ265" s="18"/>
      <c r="FR265" s="18"/>
      <c r="FS265" s="18"/>
      <c r="FT265" s="18"/>
      <c r="FU265" s="18"/>
      <c r="FV265" s="18"/>
      <c r="FW265" s="18"/>
      <c r="FX265" s="18"/>
      <c r="FY265" s="18"/>
      <c r="FZ265" s="18"/>
      <c r="GA265" s="18"/>
      <c r="GB265" s="18"/>
      <c r="GC265" s="18"/>
      <c r="GD265" s="18"/>
      <c r="GE265" s="18"/>
      <c r="GF265" s="18"/>
      <c r="GG265" s="18"/>
      <c r="GH265" s="18"/>
      <c r="GI265" s="18"/>
      <c r="GJ265" s="18"/>
      <c r="GK265" s="18"/>
      <c r="GL265" s="18"/>
      <c r="GM265" s="18"/>
      <c r="GN265" s="18"/>
      <c r="GO265" s="18"/>
      <c r="GP265" s="18"/>
    </row>
    <row r="266" spans="38:198" x14ac:dyDescent="0.25">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18"/>
      <c r="CI266" s="18"/>
      <c r="CJ266" s="18"/>
      <c r="CK266" s="18"/>
      <c r="CL266" s="18"/>
      <c r="CM266" s="18"/>
      <c r="CN266" s="18"/>
      <c r="CO266" s="18"/>
      <c r="CP266" s="18"/>
      <c r="CQ266" s="18"/>
      <c r="CR266" s="18"/>
      <c r="CS266" s="18"/>
      <c r="CT266" s="18"/>
      <c r="CU266" s="18"/>
      <c r="CV266" s="18"/>
      <c r="CW266" s="18"/>
      <c r="CX266" s="18"/>
      <c r="CY266" s="18"/>
      <c r="CZ266" s="18"/>
      <c r="DA266" s="18"/>
      <c r="DB266" s="18"/>
      <c r="DC266" s="18"/>
      <c r="DD266" s="18"/>
      <c r="DE266" s="18"/>
      <c r="DF266" s="18"/>
      <c r="DG266" s="18"/>
      <c r="DH266" s="18"/>
      <c r="DI266" s="18"/>
      <c r="DJ266" s="18"/>
      <c r="DK266" s="18"/>
      <c r="DL266" s="18"/>
      <c r="DM266" s="18"/>
      <c r="DN266" s="18"/>
      <c r="DO266" s="18"/>
      <c r="DP266" s="18"/>
      <c r="DQ266" s="18"/>
      <c r="DR266" s="18"/>
      <c r="DS266" s="18"/>
      <c r="DT266" s="18"/>
      <c r="DU266" s="18"/>
      <c r="DV266" s="18"/>
      <c r="DW266" s="18"/>
      <c r="DX266" s="18"/>
      <c r="DY266" s="18"/>
      <c r="DZ266" s="18"/>
      <c r="EA266" s="18"/>
      <c r="EB266" s="18"/>
      <c r="EC266" s="18"/>
      <c r="ED266" s="18"/>
      <c r="EE266" s="18"/>
      <c r="EF266" s="18"/>
      <c r="EG266" s="18"/>
      <c r="EH266" s="18"/>
      <c r="EI266" s="18"/>
      <c r="EJ266" s="18"/>
      <c r="EK266" s="18"/>
      <c r="EL266" s="18"/>
      <c r="EM266" s="18"/>
      <c r="EN266" s="18"/>
      <c r="EO266" s="18"/>
      <c r="EP266" s="18"/>
      <c r="EQ266" s="18"/>
      <c r="ER266" s="18"/>
      <c r="ES266" s="18"/>
      <c r="ET266" s="18"/>
      <c r="EU266" s="18"/>
      <c r="EV266" s="18"/>
      <c r="EW266" s="18"/>
      <c r="EX266" s="18"/>
      <c r="EY266" s="18"/>
      <c r="EZ266" s="18"/>
      <c r="FA266" s="18"/>
      <c r="FB266" s="18"/>
      <c r="FC266" s="18"/>
      <c r="FD266" s="18"/>
      <c r="FE266" s="18"/>
      <c r="FF266" s="18"/>
      <c r="FG266" s="18"/>
      <c r="FH266" s="18"/>
      <c r="FI266" s="18"/>
      <c r="FJ266" s="18"/>
      <c r="FK266" s="18"/>
      <c r="FL266" s="18"/>
      <c r="FM266" s="18"/>
      <c r="FN266" s="18"/>
      <c r="FO266" s="18"/>
      <c r="FP266" s="18"/>
      <c r="FQ266" s="18"/>
      <c r="FR266" s="18"/>
      <c r="FS266" s="18"/>
      <c r="FT266" s="18"/>
      <c r="FU266" s="18"/>
      <c r="FV266" s="18"/>
      <c r="FW266" s="18"/>
      <c r="FX266" s="18"/>
      <c r="FY266" s="18"/>
      <c r="FZ266" s="18"/>
      <c r="GA266" s="18"/>
      <c r="GB266" s="18"/>
      <c r="GC266" s="18"/>
      <c r="GD266" s="18"/>
      <c r="GE266" s="18"/>
      <c r="GF266" s="18"/>
      <c r="GG266" s="18"/>
      <c r="GH266" s="18"/>
      <c r="GI266" s="18"/>
      <c r="GJ266" s="18"/>
      <c r="GK266" s="18"/>
      <c r="GL266" s="18"/>
      <c r="GM266" s="18"/>
      <c r="GN266" s="18"/>
      <c r="GO266" s="18"/>
      <c r="GP266" s="18"/>
    </row>
    <row r="267" spans="38:198" x14ac:dyDescent="0.25">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18"/>
      <c r="CI267" s="18"/>
      <c r="CJ267" s="18"/>
      <c r="CK267" s="18"/>
      <c r="CL267" s="18"/>
      <c r="CM267" s="18"/>
      <c r="CN267" s="18"/>
      <c r="CO267" s="18"/>
      <c r="CP267" s="18"/>
      <c r="CQ267" s="18"/>
      <c r="CR267" s="18"/>
      <c r="CS267" s="18"/>
      <c r="CT267" s="18"/>
      <c r="CU267" s="18"/>
      <c r="CV267" s="18"/>
      <c r="CW267" s="18"/>
      <c r="CX267" s="18"/>
      <c r="CY267" s="18"/>
      <c r="CZ267" s="18"/>
      <c r="DA267" s="18"/>
      <c r="DB267" s="18"/>
      <c r="DC267" s="18"/>
      <c r="DD267" s="18"/>
      <c r="DE267" s="18"/>
      <c r="DF267" s="18"/>
      <c r="DG267" s="18"/>
      <c r="DH267" s="18"/>
      <c r="DI267" s="18"/>
      <c r="DJ267" s="18"/>
      <c r="DK267" s="18"/>
      <c r="DL267" s="18"/>
      <c r="DM267" s="18"/>
      <c r="DN267" s="18"/>
      <c r="DO267" s="18"/>
      <c r="DP267" s="18"/>
      <c r="DQ267" s="18"/>
      <c r="DR267" s="18"/>
      <c r="DS267" s="18"/>
      <c r="DT267" s="18"/>
      <c r="DU267" s="18"/>
      <c r="DV267" s="18"/>
      <c r="DW267" s="18"/>
      <c r="DX267" s="18"/>
      <c r="DY267" s="18"/>
      <c r="DZ267" s="18"/>
      <c r="EA267" s="18"/>
      <c r="EB267" s="18"/>
      <c r="EC267" s="18"/>
      <c r="ED267" s="18"/>
      <c r="EE267" s="18"/>
      <c r="EF267" s="18"/>
      <c r="EG267" s="18"/>
      <c r="EH267" s="18"/>
      <c r="EI267" s="18"/>
      <c r="EJ267" s="18"/>
      <c r="EK267" s="18"/>
      <c r="EL267" s="18"/>
      <c r="EM267" s="18"/>
      <c r="EN267" s="18"/>
      <c r="EO267" s="18"/>
      <c r="EP267" s="18"/>
      <c r="EQ267" s="18"/>
      <c r="ER267" s="18"/>
      <c r="ES267" s="18"/>
      <c r="ET267" s="18"/>
      <c r="EU267" s="18"/>
      <c r="EV267" s="18"/>
      <c r="EW267" s="18"/>
      <c r="EX267" s="18"/>
      <c r="EY267" s="18"/>
      <c r="EZ267" s="18"/>
      <c r="FA267" s="18"/>
      <c r="FB267" s="18"/>
      <c r="FC267" s="18"/>
      <c r="FD267" s="18"/>
      <c r="FE267" s="18"/>
      <c r="FF267" s="18"/>
      <c r="FG267" s="18"/>
      <c r="FH267" s="18"/>
      <c r="FI267" s="18"/>
      <c r="FJ267" s="18"/>
      <c r="FK267" s="18"/>
      <c r="FL267" s="18"/>
      <c r="FM267" s="18"/>
      <c r="FN267" s="18"/>
      <c r="FO267" s="18"/>
      <c r="FP267" s="18"/>
      <c r="FQ267" s="18"/>
      <c r="FR267" s="18"/>
      <c r="FS267" s="18"/>
      <c r="FT267" s="18"/>
      <c r="FU267" s="18"/>
      <c r="FV267" s="18"/>
      <c r="FW267" s="18"/>
      <c r="FX267" s="18"/>
      <c r="FY267" s="18"/>
      <c r="FZ267" s="18"/>
      <c r="GA267" s="18"/>
      <c r="GB267" s="18"/>
      <c r="GC267" s="18"/>
      <c r="GD267" s="18"/>
      <c r="GE267" s="18"/>
      <c r="GF267" s="18"/>
      <c r="GG267" s="18"/>
      <c r="GH267" s="18"/>
      <c r="GI267" s="18"/>
      <c r="GJ267" s="18"/>
      <c r="GK267" s="18"/>
      <c r="GL267" s="18"/>
      <c r="GM267" s="18"/>
      <c r="GN267" s="18"/>
      <c r="GO267" s="18"/>
      <c r="GP267" s="18"/>
    </row>
    <row r="268" spans="38:198" x14ac:dyDescent="0.25">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18"/>
      <c r="CI268" s="18"/>
      <c r="CJ268" s="18"/>
      <c r="CK268" s="18"/>
      <c r="CL268" s="18"/>
      <c r="CM268" s="18"/>
      <c r="CN268" s="18"/>
      <c r="CO268" s="18"/>
      <c r="CP268" s="18"/>
      <c r="CQ268" s="18"/>
      <c r="CR268" s="18"/>
      <c r="CS268" s="18"/>
      <c r="CT268" s="18"/>
      <c r="CU268" s="18"/>
      <c r="CV268" s="18"/>
      <c r="CW268" s="18"/>
      <c r="CX268" s="18"/>
      <c r="CY268" s="18"/>
      <c r="CZ268" s="18"/>
      <c r="DA268" s="18"/>
      <c r="DB268" s="18"/>
      <c r="DC268" s="18"/>
      <c r="DD268" s="18"/>
      <c r="DE268" s="18"/>
      <c r="DF268" s="18"/>
      <c r="DG268" s="18"/>
      <c r="DH268" s="18"/>
      <c r="DI268" s="18"/>
      <c r="DJ268" s="18"/>
      <c r="DK268" s="18"/>
      <c r="DL268" s="18"/>
      <c r="DM268" s="18"/>
      <c r="DN268" s="18"/>
      <c r="DO268" s="18"/>
      <c r="DP268" s="18"/>
      <c r="DQ268" s="18"/>
      <c r="DR268" s="18"/>
      <c r="DS268" s="18"/>
      <c r="DT268" s="18"/>
      <c r="DU268" s="18"/>
      <c r="DV268" s="18"/>
      <c r="DW268" s="18"/>
      <c r="DX268" s="18"/>
      <c r="DY268" s="18"/>
      <c r="DZ268" s="18"/>
      <c r="EA268" s="18"/>
      <c r="EB268" s="18"/>
      <c r="EC268" s="18"/>
      <c r="ED268" s="18"/>
      <c r="EE268" s="18"/>
      <c r="EF268" s="18"/>
      <c r="EG268" s="18"/>
      <c r="EH268" s="18"/>
      <c r="EI268" s="18"/>
      <c r="EJ268" s="18"/>
      <c r="EK268" s="18"/>
      <c r="EL268" s="18"/>
      <c r="EM268" s="18"/>
      <c r="EN268" s="18"/>
      <c r="EO268" s="18"/>
      <c r="EP268" s="18"/>
      <c r="EQ268" s="18"/>
      <c r="ER268" s="18"/>
      <c r="ES268" s="18"/>
      <c r="ET268" s="18"/>
      <c r="EU268" s="18"/>
      <c r="EV268" s="18"/>
      <c r="EW268" s="18"/>
      <c r="EX268" s="18"/>
      <c r="EY268" s="18"/>
      <c r="EZ268" s="18"/>
      <c r="FA268" s="18"/>
      <c r="FB268" s="18"/>
      <c r="FC268" s="18"/>
      <c r="FD268" s="18"/>
      <c r="FE268" s="18"/>
      <c r="FF268" s="18"/>
      <c r="FG268" s="18"/>
      <c r="FH268" s="18"/>
      <c r="FI268" s="18"/>
      <c r="FJ268" s="18"/>
      <c r="FK268" s="18"/>
      <c r="FL268" s="18"/>
      <c r="FM268" s="18"/>
      <c r="FN268" s="18"/>
      <c r="FO268" s="18"/>
      <c r="FP268" s="18"/>
      <c r="FQ268" s="18"/>
      <c r="FR268" s="18"/>
      <c r="FS268" s="18"/>
      <c r="FT268" s="18"/>
      <c r="FU268" s="18"/>
      <c r="FV268" s="18"/>
      <c r="FW268" s="18"/>
      <c r="FX268" s="18"/>
      <c r="FY268" s="18"/>
      <c r="FZ268" s="18"/>
      <c r="GA268" s="18"/>
      <c r="GB268" s="18"/>
      <c r="GC268" s="18"/>
      <c r="GD268" s="18"/>
      <c r="GE268" s="18"/>
      <c r="GF268" s="18"/>
      <c r="GG268" s="18"/>
      <c r="GH268" s="18"/>
      <c r="GI268" s="18"/>
      <c r="GJ268" s="18"/>
      <c r="GK268" s="18"/>
      <c r="GL268" s="18"/>
      <c r="GM268" s="18"/>
      <c r="GN268" s="18"/>
      <c r="GO268" s="18"/>
      <c r="GP268" s="18"/>
    </row>
    <row r="269" spans="38:198" x14ac:dyDescent="0.25">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c r="BW269" s="20"/>
      <c r="BX269" s="20"/>
      <c r="BY269" s="20"/>
      <c r="BZ269" s="20"/>
      <c r="CA269" s="20"/>
      <c r="CB269" s="20"/>
      <c r="CC269" s="20"/>
      <c r="CD269" s="20"/>
      <c r="CE269" s="20"/>
      <c r="CF269" s="20"/>
      <c r="CG269" s="20"/>
      <c r="CH269" s="18"/>
      <c r="CI269" s="18"/>
      <c r="CJ269" s="18"/>
      <c r="CK269" s="18"/>
      <c r="CL269" s="18"/>
      <c r="CM269" s="18"/>
      <c r="CN269" s="18"/>
      <c r="CO269" s="18"/>
      <c r="CP269" s="18"/>
      <c r="CQ269" s="18"/>
      <c r="CR269" s="18"/>
      <c r="CS269" s="18"/>
      <c r="CT269" s="18"/>
      <c r="CU269" s="18"/>
      <c r="CV269" s="18"/>
      <c r="CW269" s="18"/>
      <c r="CX269" s="18"/>
      <c r="CY269" s="18"/>
      <c r="CZ269" s="18"/>
      <c r="DA269" s="18"/>
      <c r="DB269" s="18"/>
      <c r="DC269" s="18"/>
      <c r="DD269" s="18"/>
      <c r="DE269" s="18"/>
      <c r="DF269" s="18"/>
      <c r="DG269" s="18"/>
      <c r="DH269" s="18"/>
      <c r="DI269" s="18"/>
      <c r="DJ269" s="18"/>
      <c r="DK269" s="18"/>
      <c r="DL269" s="18"/>
      <c r="DM269" s="18"/>
      <c r="DN269" s="18"/>
      <c r="DO269" s="18"/>
      <c r="DP269" s="18"/>
      <c r="DQ269" s="18"/>
      <c r="DR269" s="18"/>
      <c r="DS269" s="18"/>
      <c r="DT269" s="18"/>
      <c r="DU269" s="18"/>
      <c r="DV269" s="18"/>
      <c r="DW269" s="18"/>
      <c r="DX269" s="18"/>
      <c r="DY269" s="18"/>
      <c r="DZ269" s="18"/>
      <c r="EA269" s="18"/>
      <c r="EB269" s="18"/>
      <c r="EC269" s="18"/>
      <c r="ED269" s="18"/>
      <c r="EE269" s="18"/>
      <c r="EF269" s="18"/>
      <c r="EG269" s="18"/>
      <c r="EH269" s="18"/>
      <c r="EI269" s="18"/>
      <c r="EJ269" s="18"/>
      <c r="EK269" s="18"/>
      <c r="EL269" s="18"/>
      <c r="EM269" s="18"/>
      <c r="EN269" s="18"/>
      <c r="EO269" s="18"/>
      <c r="EP269" s="18"/>
      <c r="EQ269" s="18"/>
      <c r="ER269" s="18"/>
      <c r="ES269" s="18"/>
      <c r="ET269" s="18"/>
      <c r="EU269" s="18"/>
      <c r="EV269" s="18"/>
      <c r="EW269" s="18"/>
      <c r="EX269" s="18"/>
      <c r="EY269" s="18"/>
      <c r="EZ269" s="18"/>
      <c r="FA269" s="18"/>
      <c r="FB269" s="18"/>
      <c r="FC269" s="18"/>
      <c r="FD269" s="18"/>
      <c r="FE269" s="18"/>
      <c r="FF269" s="18"/>
      <c r="FG269" s="18"/>
      <c r="FH269" s="18"/>
      <c r="FI269" s="18"/>
      <c r="FJ269" s="18"/>
      <c r="FK269" s="18"/>
      <c r="FL269" s="18"/>
      <c r="FM269" s="18"/>
      <c r="FN269" s="18"/>
      <c r="FO269" s="18"/>
      <c r="FP269" s="18"/>
      <c r="FQ269" s="18"/>
      <c r="FR269" s="18"/>
      <c r="FS269" s="18"/>
      <c r="FT269" s="18"/>
      <c r="FU269" s="18"/>
      <c r="FV269" s="18"/>
      <c r="FW269" s="18"/>
      <c r="FX269" s="18"/>
      <c r="FY269" s="18"/>
      <c r="FZ269" s="18"/>
      <c r="GA269" s="18"/>
      <c r="GB269" s="18"/>
      <c r="GC269" s="18"/>
      <c r="GD269" s="18"/>
      <c r="GE269" s="18"/>
      <c r="GF269" s="18"/>
      <c r="GG269" s="18"/>
      <c r="GH269" s="18"/>
      <c r="GI269" s="18"/>
      <c r="GJ269" s="18"/>
      <c r="GK269" s="18"/>
      <c r="GL269" s="18"/>
      <c r="GM269" s="18"/>
      <c r="GN269" s="18"/>
      <c r="GO269" s="18"/>
      <c r="GP269" s="18"/>
    </row>
    <row r="270" spans="38:198" x14ac:dyDescent="0.25">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18"/>
      <c r="CI270" s="18"/>
      <c r="CJ270" s="18"/>
      <c r="CK270" s="18"/>
      <c r="CL270" s="18"/>
      <c r="CM270" s="18"/>
      <c r="CN270" s="18"/>
      <c r="CO270" s="18"/>
      <c r="CP270" s="18"/>
      <c r="CQ270" s="18"/>
      <c r="CR270" s="18"/>
      <c r="CS270" s="18"/>
      <c r="CT270" s="18"/>
      <c r="CU270" s="18"/>
      <c r="CV270" s="18"/>
      <c r="CW270" s="18"/>
      <c r="CX270" s="18"/>
      <c r="CY270" s="18"/>
      <c r="CZ270" s="18"/>
      <c r="DA270" s="18"/>
      <c r="DB270" s="18"/>
      <c r="DC270" s="18"/>
      <c r="DD270" s="18"/>
      <c r="DE270" s="18"/>
      <c r="DF270" s="18"/>
      <c r="DG270" s="18"/>
      <c r="DH270" s="18"/>
      <c r="DI270" s="18"/>
      <c r="DJ270" s="18"/>
      <c r="DK270" s="18"/>
      <c r="DL270" s="18"/>
      <c r="DM270" s="18"/>
      <c r="DN270" s="18"/>
      <c r="DO270" s="18"/>
      <c r="DP270" s="18"/>
      <c r="DQ270" s="18"/>
      <c r="DR270" s="18"/>
      <c r="DS270" s="18"/>
      <c r="DT270" s="18"/>
      <c r="DU270" s="18"/>
      <c r="DV270" s="18"/>
      <c r="DW270" s="18"/>
      <c r="DX270" s="18"/>
      <c r="DY270" s="18"/>
      <c r="DZ270" s="18"/>
      <c r="EA270" s="18"/>
      <c r="EB270" s="18"/>
      <c r="EC270" s="18"/>
      <c r="ED270" s="18"/>
      <c r="EE270" s="18"/>
      <c r="EF270" s="18"/>
      <c r="EG270" s="18"/>
      <c r="EH270" s="18"/>
      <c r="EI270" s="18"/>
      <c r="EJ270" s="18"/>
      <c r="EK270" s="18"/>
      <c r="EL270" s="18"/>
      <c r="EM270" s="18"/>
      <c r="EN270" s="18"/>
      <c r="EO270" s="18"/>
      <c r="EP270" s="18"/>
      <c r="EQ270" s="18"/>
      <c r="ER270" s="18"/>
      <c r="ES270" s="18"/>
      <c r="ET270" s="18"/>
      <c r="EU270" s="18"/>
      <c r="EV270" s="18"/>
      <c r="EW270" s="18"/>
      <c r="EX270" s="18"/>
      <c r="EY270" s="18"/>
      <c r="EZ270" s="18"/>
      <c r="FA270" s="18"/>
      <c r="FB270" s="18"/>
      <c r="FC270" s="18"/>
      <c r="FD270" s="18"/>
      <c r="FE270" s="18"/>
      <c r="FF270" s="18"/>
      <c r="FG270" s="18"/>
      <c r="FH270" s="18"/>
      <c r="FI270" s="18"/>
      <c r="FJ270" s="18"/>
      <c r="FK270" s="18"/>
      <c r="FL270" s="18"/>
      <c r="FM270" s="18"/>
      <c r="FN270" s="18"/>
      <c r="FO270" s="18"/>
      <c r="FP270" s="18"/>
      <c r="FQ270" s="18"/>
      <c r="FR270" s="18"/>
      <c r="FS270" s="18"/>
      <c r="FT270" s="18"/>
      <c r="FU270" s="18"/>
      <c r="FV270" s="18"/>
      <c r="FW270" s="18"/>
      <c r="FX270" s="18"/>
      <c r="FY270" s="18"/>
      <c r="FZ270" s="18"/>
      <c r="GA270" s="18"/>
      <c r="GB270" s="18"/>
      <c r="GC270" s="18"/>
      <c r="GD270" s="18"/>
      <c r="GE270" s="18"/>
      <c r="GF270" s="18"/>
      <c r="GG270" s="18"/>
      <c r="GH270" s="18"/>
      <c r="GI270" s="18"/>
      <c r="GJ270" s="18"/>
      <c r="GK270" s="18"/>
      <c r="GL270" s="18"/>
      <c r="GM270" s="18"/>
      <c r="GN270" s="18"/>
      <c r="GO270" s="18"/>
      <c r="GP270" s="18"/>
    </row>
    <row r="271" spans="38:198" x14ac:dyDescent="0.25">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18"/>
      <c r="CI271" s="18"/>
      <c r="CJ271" s="18"/>
      <c r="CK271" s="18"/>
      <c r="CL271" s="18"/>
      <c r="CM271" s="18"/>
      <c r="CN271" s="18"/>
      <c r="CO271" s="18"/>
      <c r="CP271" s="18"/>
      <c r="CQ271" s="18"/>
      <c r="CR271" s="18"/>
      <c r="CS271" s="18"/>
      <c r="CT271" s="18"/>
      <c r="CU271" s="18"/>
      <c r="CV271" s="18"/>
      <c r="CW271" s="18"/>
      <c r="CX271" s="18"/>
      <c r="CY271" s="18"/>
      <c r="CZ271" s="18"/>
      <c r="DA271" s="18"/>
      <c r="DB271" s="18"/>
      <c r="DC271" s="18"/>
      <c r="DD271" s="18"/>
      <c r="DE271" s="18"/>
      <c r="DF271" s="18"/>
      <c r="DG271" s="18"/>
      <c r="DH271" s="18"/>
      <c r="DI271" s="18"/>
      <c r="DJ271" s="18"/>
      <c r="DK271" s="18"/>
      <c r="DL271" s="18"/>
      <c r="DM271" s="18"/>
      <c r="DN271" s="18"/>
      <c r="DO271" s="18"/>
      <c r="DP271" s="18"/>
      <c r="DQ271" s="18"/>
      <c r="DR271" s="18"/>
      <c r="DS271" s="18"/>
      <c r="DT271" s="18"/>
      <c r="DU271" s="18"/>
      <c r="DV271" s="18"/>
      <c r="DW271" s="18"/>
      <c r="DX271" s="18"/>
      <c r="DY271" s="18"/>
      <c r="DZ271" s="18"/>
      <c r="EA271" s="18"/>
      <c r="EB271" s="18"/>
      <c r="EC271" s="18"/>
      <c r="ED271" s="18"/>
      <c r="EE271" s="18"/>
      <c r="EF271" s="18"/>
      <c r="EG271" s="18"/>
      <c r="EH271" s="18"/>
      <c r="EI271" s="18"/>
      <c r="EJ271" s="18"/>
      <c r="EK271" s="18"/>
      <c r="EL271" s="18"/>
      <c r="EM271" s="18"/>
      <c r="EN271" s="18"/>
      <c r="EO271" s="18"/>
      <c r="EP271" s="18"/>
      <c r="EQ271" s="18"/>
      <c r="ER271" s="18"/>
      <c r="ES271" s="18"/>
      <c r="ET271" s="18"/>
      <c r="EU271" s="18"/>
      <c r="EV271" s="18"/>
      <c r="EW271" s="18"/>
      <c r="EX271" s="18"/>
      <c r="EY271" s="18"/>
      <c r="EZ271" s="18"/>
      <c r="FA271" s="18"/>
      <c r="FB271" s="18"/>
      <c r="FC271" s="18"/>
      <c r="FD271" s="18"/>
      <c r="FE271" s="18"/>
      <c r="FF271" s="18"/>
      <c r="FG271" s="18"/>
      <c r="FH271" s="18"/>
      <c r="FI271" s="18"/>
      <c r="FJ271" s="18"/>
      <c r="FK271" s="18"/>
      <c r="FL271" s="18"/>
      <c r="FM271" s="18"/>
      <c r="FN271" s="18"/>
      <c r="FO271" s="18"/>
      <c r="FP271" s="18"/>
      <c r="FQ271" s="18"/>
      <c r="FR271" s="18"/>
      <c r="FS271" s="18"/>
      <c r="FT271" s="18"/>
      <c r="FU271" s="18"/>
      <c r="FV271" s="18"/>
      <c r="FW271" s="18"/>
      <c r="FX271" s="18"/>
      <c r="FY271" s="18"/>
      <c r="FZ271" s="18"/>
      <c r="GA271" s="18"/>
      <c r="GB271" s="18"/>
      <c r="GC271" s="18"/>
      <c r="GD271" s="18"/>
      <c r="GE271" s="18"/>
      <c r="GF271" s="18"/>
      <c r="GG271" s="18"/>
      <c r="GH271" s="18"/>
      <c r="GI271" s="18"/>
      <c r="GJ271" s="18"/>
      <c r="GK271" s="18"/>
      <c r="GL271" s="18"/>
      <c r="GM271" s="18"/>
      <c r="GN271" s="18"/>
      <c r="GO271" s="18"/>
      <c r="GP271" s="18"/>
    </row>
    <row r="272" spans="38:198" x14ac:dyDescent="0.25">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18"/>
      <c r="CI272" s="18"/>
      <c r="CJ272" s="18"/>
      <c r="CK272" s="18"/>
      <c r="CL272" s="18"/>
      <c r="CM272" s="18"/>
      <c r="CN272" s="18"/>
      <c r="CO272" s="18"/>
      <c r="CP272" s="18"/>
      <c r="CQ272" s="18"/>
      <c r="CR272" s="18"/>
      <c r="CS272" s="18"/>
      <c r="CT272" s="18"/>
      <c r="CU272" s="18"/>
      <c r="CV272" s="18"/>
      <c r="CW272" s="18"/>
      <c r="CX272" s="18"/>
      <c r="CY272" s="18"/>
      <c r="CZ272" s="18"/>
      <c r="DA272" s="18"/>
      <c r="DB272" s="18"/>
      <c r="DC272" s="18"/>
      <c r="DD272" s="18"/>
      <c r="DE272" s="18"/>
      <c r="DF272" s="18"/>
      <c r="DG272" s="18"/>
      <c r="DH272" s="18"/>
      <c r="DI272" s="18"/>
      <c r="DJ272" s="18"/>
      <c r="DK272" s="18"/>
      <c r="DL272" s="18"/>
      <c r="DM272" s="18"/>
      <c r="DN272" s="18"/>
      <c r="DO272" s="18"/>
      <c r="DP272" s="18"/>
      <c r="DQ272" s="18"/>
      <c r="DR272" s="18"/>
      <c r="DS272" s="18"/>
      <c r="DT272" s="18"/>
      <c r="DU272" s="18"/>
      <c r="DV272" s="18"/>
      <c r="DW272" s="18"/>
      <c r="DX272" s="18"/>
      <c r="DY272" s="18"/>
      <c r="DZ272" s="18"/>
      <c r="EA272" s="18"/>
      <c r="EB272" s="18"/>
      <c r="EC272" s="18"/>
      <c r="ED272" s="18"/>
      <c r="EE272" s="18"/>
      <c r="EF272" s="18"/>
      <c r="EG272" s="18"/>
      <c r="EH272" s="18"/>
      <c r="EI272" s="18"/>
      <c r="EJ272" s="18"/>
      <c r="EK272" s="18"/>
      <c r="EL272" s="18"/>
      <c r="EM272" s="18"/>
      <c r="EN272" s="18"/>
      <c r="EO272" s="18"/>
      <c r="EP272" s="18"/>
      <c r="EQ272" s="18"/>
      <c r="ER272" s="18"/>
      <c r="ES272" s="18"/>
      <c r="ET272" s="18"/>
      <c r="EU272" s="18"/>
      <c r="EV272" s="18"/>
      <c r="EW272" s="18"/>
      <c r="EX272" s="18"/>
      <c r="EY272" s="18"/>
      <c r="EZ272" s="18"/>
      <c r="FA272" s="18"/>
      <c r="FB272" s="18"/>
      <c r="FC272" s="18"/>
      <c r="FD272" s="18"/>
      <c r="FE272" s="18"/>
      <c r="FF272" s="18"/>
      <c r="FG272" s="18"/>
      <c r="FH272" s="18"/>
      <c r="FI272" s="18"/>
      <c r="FJ272" s="18"/>
      <c r="FK272" s="18"/>
      <c r="FL272" s="18"/>
      <c r="FM272" s="18"/>
      <c r="FN272" s="18"/>
      <c r="FO272" s="18"/>
      <c r="FP272" s="18"/>
      <c r="FQ272" s="18"/>
      <c r="FR272" s="18"/>
      <c r="FS272" s="18"/>
      <c r="FT272" s="18"/>
      <c r="FU272" s="18"/>
      <c r="FV272" s="18"/>
      <c r="FW272" s="18"/>
      <c r="FX272" s="18"/>
      <c r="FY272" s="18"/>
      <c r="FZ272" s="18"/>
      <c r="GA272" s="18"/>
      <c r="GB272" s="18"/>
      <c r="GC272" s="18"/>
      <c r="GD272" s="18"/>
      <c r="GE272" s="18"/>
      <c r="GF272" s="18"/>
      <c r="GG272" s="18"/>
      <c r="GH272" s="18"/>
      <c r="GI272" s="18"/>
      <c r="GJ272" s="18"/>
      <c r="GK272" s="18"/>
      <c r="GL272" s="18"/>
      <c r="GM272" s="18"/>
      <c r="GN272" s="18"/>
      <c r="GO272" s="18"/>
      <c r="GP272" s="18"/>
    </row>
    <row r="273" spans="38:198" x14ac:dyDescent="0.25">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18"/>
      <c r="CI273" s="18"/>
      <c r="CJ273" s="18"/>
      <c r="CK273" s="18"/>
      <c r="CL273" s="18"/>
      <c r="CM273" s="18"/>
      <c r="CN273" s="18"/>
      <c r="CO273" s="18"/>
      <c r="CP273" s="18"/>
      <c r="CQ273" s="18"/>
      <c r="CR273" s="18"/>
      <c r="CS273" s="18"/>
      <c r="CT273" s="18"/>
      <c r="CU273" s="18"/>
      <c r="CV273" s="18"/>
      <c r="CW273" s="18"/>
      <c r="CX273" s="18"/>
      <c r="CY273" s="18"/>
      <c r="CZ273" s="18"/>
      <c r="DA273" s="18"/>
      <c r="DB273" s="18"/>
      <c r="DC273" s="18"/>
      <c r="DD273" s="18"/>
      <c r="DE273" s="18"/>
      <c r="DF273" s="18"/>
      <c r="DG273" s="18"/>
      <c r="DH273" s="18"/>
      <c r="DI273" s="18"/>
      <c r="DJ273" s="18"/>
      <c r="DK273" s="18"/>
      <c r="DL273" s="18"/>
      <c r="DM273" s="18"/>
      <c r="DN273" s="18"/>
      <c r="DO273" s="18"/>
      <c r="DP273" s="18"/>
      <c r="DQ273" s="18"/>
      <c r="DR273" s="18"/>
      <c r="DS273" s="18"/>
      <c r="DT273" s="18"/>
      <c r="DU273" s="18"/>
      <c r="DV273" s="18"/>
      <c r="DW273" s="18"/>
      <c r="DX273" s="18"/>
      <c r="DY273" s="18"/>
      <c r="DZ273" s="18"/>
      <c r="EA273" s="18"/>
      <c r="EB273" s="18"/>
      <c r="EC273" s="18"/>
      <c r="ED273" s="18"/>
      <c r="EE273" s="18"/>
      <c r="EF273" s="18"/>
      <c r="EG273" s="18"/>
      <c r="EH273" s="18"/>
      <c r="EI273" s="18"/>
      <c r="EJ273" s="18"/>
      <c r="EK273" s="18"/>
      <c r="EL273" s="18"/>
      <c r="EM273" s="18"/>
      <c r="EN273" s="18"/>
      <c r="EO273" s="18"/>
      <c r="EP273" s="18"/>
      <c r="EQ273" s="18"/>
      <c r="ER273" s="18"/>
      <c r="ES273" s="18"/>
      <c r="ET273" s="18"/>
      <c r="EU273" s="18"/>
      <c r="EV273" s="18"/>
      <c r="EW273" s="18"/>
      <c r="EX273" s="18"/>
      <c r="EY273" s="18"/>
      <c r="EZ273" s="18"/>
      <c r="FA273" s="18"/>
      <c r="FB273" s="18"/>
      <c r="FC273" s="18"/>
      <c r="FD273" s="18"/>
      <c r="FE273" s="18"/>
      <c r="FF273" s="18"/>
      <c r="FG273" s="18"/>
      <c r="FH273" s="18"/>
      <c r="FI273" s="18"/>
      <c r="FJ273" s="18"/>
      <c r="FK273" s="18"/>
      <c r="FL273" s="18"/>
      <c r="FM273" s="18"/>
      <c r="FN273" s="18"/>
      <c r="FO273" s="18"/>
      <c r="FP273" s="18"/>
      <c r="FQ273" s="18"/>
      <c r="FR273" s="18"/>
      <c r="FS273" s="18"/>
      <c r="FT273" s="18"/>
      <c r="FU273" s="18"/>
      <c r="FV273" s="18"/>
      <c r="FW273" s="18"/>
      <c r="FX273" s="18"/>
      <c r="FY273" s="18"/>
      <c r="FZ273" s="18"/>
      <c r="GA273" s="18"/>
      <c r="GB273" s="18"/>
      <c r="GC273" s="18"/>
      <c r="GD273" s="18"/>
      <c r="GE273" s="18"/>
      <c r="GF273" s="18"/>
      <c r="GG273" s="18"/>
      <c r="GH273" s="18"/>
      <c r="GI273" s="18"/>
      <c r="GJ273" s="18"/>
      <c r="GK273" s="18"/>
      <c r="GL273" s="18"/>
      <c r="GM273" s="18"/>
      <c r="GN273" s="18"/>
      <c r="GO273" s="18"/>
      <c r="GP273" s="18"/>
    </row>
    <row r="310" spans="1:37" x14ac:dyDescent="0.25">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row>
    <row r="311" spans="1:37" x14ac:dyDescent="0.2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row>
    <row r="312" spans="1:37" x14ac:dyDescent="0.2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row>
    <row r="313" spans="1:37" x14ac:dyDescent="0.25">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row>
    <row r="314" spans="1:37" x14ac:dyDescent="0.25">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row>
    <row r="315" spans="1:37" x14ac:dyDescent="0.2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row>
    <row r="316" spans="1:37" x14ac:dyDescent="0.25">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row>
    <row r="317" spans="1:37" x14ac:dyDescent="0.25">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row>
    <row r="318" spans="1:37" x14ac:dyDescent="0.25">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row>
    <row r="319" spans="1:37" x14ac:dyDescent="0.2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row>
    <row r="320" spans="1:37" x14ac:dyDescent="0.2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row>
    <row r="321" spans="1:37" x14ac:dyDescent="0.25">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row>
    <row r="322" spans="1:37" x14ac:dyDescent="0.25">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row>
    <row r="323" spans="1:37" x14ac:dyDescent="0.25">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row>
    <row r="324" spans="1:37" x14ac:dyDescent="0.25">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row>
    <row r="325" spans="1:37" x14ac:dyDescent="0.2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row>
    <row r="326" spans="1:37" x14ac:dyDescent="0.25">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row>
    <row r="327" spans="1:37" x14ac:dyDescent="0.2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row>
    <row r="328" spans="1:37" x14ac:dyDescent="0.2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row>
    <row r="329" spans="1:37" x14ac:dyDescent="0.25">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row>
    <row r="330" spans="1:37" x14ac:dyDescent="0.25">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row>
    <row r="331" spans="1:37" x14ac:dyDescent="0.25">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row>
    <row r="332" spans="1:37" x14ac:dyDescent="0.25">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row>
  </sheetData>
  <mergeCells count="2042">
    <mergeCell ref="A248:B248"/>
    <mergeCell ref="C248:E248"/>
    <mergeCell ref="F248:G248"/>
    <mergeCell ref="H248:J248"/>
    <mergeCell ref="A170:B170"/>
    <mergeCell ref="C170:E170"/>
    <mergeCell ref="F170:G170"/>
    <mergeCell ref="H170:J170"/>
    <mergeCell ref="A218:B218"/>
    <mergeCell ref="C218:E218"/>
    <mergeCell ref="F218:G218"/>
    <mergeCell ref="H218:J218"/>
    <mergeCell ref="A16:R17"/>
    <mergeCell ref="F46:U47"/>
    <mergeCell ref="F48:U48"/>
    <mergeCell ref="A4:AD8"/>
    <mergeCell ref="A206:B206"/>
    <mergeCell ref="C206:E206"/>
    <mergeCell ref="F206:G206"/>
    <mergeCell ref="H206:J206"/>
    <mergeCell ref="A212:B212"/>
    <mergeCell ref="C212:E212"/>
    <mergeCell ref="F212:G212"/>
    <mergeCell ref="H212:J212"/>
    <mergeCell ref="A224:B224"/>
    <mergeCell ref="C224:E224"/>
    <mergeCell ref="F224:G224"/>
    <mergeCell ref="H224:J224"/>
    <mergeCell ref="A230:B230"/>
    <mergeCell ref="C230:E230"/>
    <mergeCell ref="F236:G236"/>
    <mergeCell ref="H236:J236"/>
    <mergeCell ref="A183:B183"/>
    <mergeCell ref="A179:B179"/>
    <mergeCell ref="C179:G179"/>
    <mergeCell ref="A140:B140"/>
    <mergeCell ref="C140:E140"/>
    <mergeCell ref="F140:G140"/>
    <mergeCell ref="H140:J140"/>
    <mergeCell ref="A146:B146"/>
    <mergeCell ref="C146:E146"/>
    <mergeCell ref="F146:G146"/>
    <mergeCell ref="H146:J146"/>
    <mergeCell ref="A152:B152"/>
    <mergeCell ref="C152:E152"/>
    <mergeCell ref="F152:G152"/>
    <mergeCell ref="H152:J152"/>
    <mergeCell ref="A158:B158"/>
    <mergeCell ref="C158:E158"/>
    <mergeCell ref="F158:G158"/>
    <mergeCell ref="H158:J158"/>
    <mergeCell ref="A164:B164"/>
    <mergeCell ref="C164:E164"/>
    <mergeCell ref="F164:G164"/>
    <mergeCell ref="H164:J164"/>
    <mergeCell ref="A175:B175"/>
    <mergeCell ref="C175:F175"/>
    <mergeCell ref="A171:B171"/>
    <mergeCell ref="C171:G171"/>
    <mergeCell ref="H171:M171"/>
    <mergeCell ref="A165:B165"/>
    <mergeCell ref="C165:G165"/>
    <mergeCell ref="H165:M165"/>
    <mergeCell ref="A159:B159"/>
    <mergeCell ref="H110:J110"/>
    <mergeCell ref="A116:B116"/>
    <mergeCell ref="C116:E116"/>
    <mergeCell ref="F116:G116"/>
    <mergeCell ref="H116:J116"/>
    <mergeCell ref="A122:B122"/>
    <mergeCell ref="C122:E122"/>
    <mergeCell ref="F122:G122"/>
    <mergeCell ref="H122:J122"/>
    <mergeCell ref="A128:B128"/>
    <mergeCell ref="C128:E128"/>
    <mergeCell ref="F128:G128"/>
    <mergeCell ref="H128:J128"/>
    <mergeCell ref="H120:M120"/>
    <mergeCell ref="G127:H127"/>
    <mergeCell ref="I127:M127"/>
    <mergeCell ref="C125:G125"/>
    <mergeCell ref="H125:M125"/>
    <mergeCell ref="I121:M121"/>
    <mergeCell ref="A126:B126"/>
    <mergeCell ref="C126:G126"/>
    <mergeCell ref="H126:M126"/>
    <mergeCell ref="A86:B86"/>
    <mergeCell ref="C86:E86"/>
    <mergeCell ref="F86:G86"/>
    <mergeCell ref="H86:J86"/>
    <mergeCell ref="A92:B92"/>
    <mergeCell ref="C92:E92"/>
    <mergeCell ref="F92:G92"/>
    <mergeCell ref="H92:J92"/>
    <mergeCell ref="H39:I39"/>
    <mergeCell ref="J39:O39"/>
    <mergeCell ref="H40:I40"/>
    <mergeCell ref="J40:O40"/>
    <mergeCell ref="H41:I41"/>
    <mergeCell ref="J41:O41"/>
    <mergeCell ref="H42:I42"/>
    <mergeCell ref="J42:O42"/>
    <mergeCell ref="H43:I43"/>
    <mergeCell ref="J43:O43"/>
    <mergeCell ref="H44:I44"/>
    <mergeCell ref="J44:O44"/>
    <mergeCell ref="H45:I45"/>
    <mergeCell ref="J45:O45"/>
    <mergeCell ref="A67:B67"/>
    <mergeCell ref="A79:B79"/>
    <mergeCell ref="C79:F79"/>
    <mergeCell ref="G79:H79"/>
    <mergeCell ref="I79:M79"/>
    <mergeCell ref="N79:R79"/>
    <mergeCell ref="H81:M81"/>
    <mergeCell ref="O81:R81"/>
    <mergeCell ref="A60:B60"/>
    <mergeCell ref="O56:R56"/>
    <mergeCell ref="A80:B80"/>
    <mergeCell ref="C80:E80"/>
    <mergeCell ref="F80:G80"/>
    <mergeCell ref="H80:J80"/>
    <mergeCell ref="S16:S20"/>
    <mergeCell ref="P37:R37"/>
    <mergeCell ref="S37:U37"/>
    <mergeCell ref="V37:Y37"/>
    <mergeCell ref="Z37:AA37"/>
    <mergeCell ref="AB37:AD37"/>
    <mergeCell ref="AE37:AI37"/>
    <mergeCell ref="P38:R38"/>
    <mergeCell ref="S38:U38"/>
    <mergeCell ref="V38:Y38"/>
    <mergeCell ref="Z38:AA38"/>
    <mergeCell ref="AB38:AD38"/>
    <mergeCell ref="AE38:AI38"/>
    <mergeCell ref="H34:I34"/>
    <mergeCell ref="AB51:AE51"/>
    <mergeCell ref="AB52:AE52"/>
    <mergeCell ref="C52:G52"/>
    <mergeCell ref="AF52:AH52"/>
    <mergeCell ref="H33:I33"/>
    <mergeCell ref="J33:O33"/>
    <mergeCell ref="H35:I35"/>
    <mergeCell ref="H36:I36"/>
    <mergeCell ref="J36:O36"/>
    <mergeCell ref="H37:I37"/>
    <mergeCell ref="J37:O37"/>
    <mergeCell ref="H38:I38"/>
    <mergeCell ref="J38:O38"/>
    <mergeCell ref="AI57:AK57"/>
    <mergeCell ref="O183:R183"/>
    <mergeCell ref="S183:V183"/>
    <mergeCell ref="X183:AA183"/>
    <mergeCell ref="AB183:AE183"/>
    <mergeCell ref="AF183:AH183"/>
    <mergeCell ref="S179:V179"/>
    <mergeCell ref="X179:AA179"/>
    <mergeCell ref="AB179:AE179"/>
    <mergeCell ref="AF179:AH179"/>
    <mergeCell ref="AF53:AH53"/>
    <mergeCell ref="AB189:AE189"/>
    <mergeCell ref="AF189:AH189"/>
    <mergeCell ref="S202:V202"/>
    <mergeCell ref="X202:AA202"/>
    <mergeCell ref="S195:V195"/>
    <mergeCell ref="X195:AA195"/>
    <mergeCell ref="AB196:AE196"/>
    <mergeCell ref="O171:R171"/>
    <mergeCell ref="S171:V171"/>
    <mergeCell ref="X171:AA171"/>
    <mergeCell ref="AB171:AE171"/>
    <mergeCell ref="AF171:AH171"/>
    <mergeCell ref="S167:V167"/>
    <mergeCell ref="X167:AA167"/>
    <mergeCell ref="AB167:AE167"/>
    <mergeCell ref="AB175:AE175"/>
    <mergeCell ref="G175:H175"/>
    <mergeCell ref="I175:M175"/>
    <mergeCell ref="AF175:AH175"/>
    <mergeCell ref="S57:V57"/>
    <mergeCell ref="A241:B241"/>
    <mergeCell ref="C241:F241"/>
    <mergeCell ref="G241:H241"/>
    <mergeCell ref="AF242:AH242"/>
    <mergeCell ref="AB240:AE240"/>
    <mergeCell ref="AF240:AH240"/>
    <mergeCell ref="AB241:AE241"/>
    <mergeCell ref="M193:Q193"/>
    <mergeCell ref="AF188:AH188"/>
    <mergeCell ref="N187:R187"/>
    <mergeCell ref="S187:V187"/>
    <mergeCell ref="X187:AA187"/>
    <mergeCell ref="AB187:AE187"/>
    <mergeCell ref="A187:B187"/>
    <mergeCell ref="C187:F187"/>
    <mergeCell ref="G187:H187"/>
    <mergeCell ref="I187:M187"/>
    <mergeCell ref="AF187:AH187"/>
    <mergeCell ref="AB203:AE203"/>
    <mergeCell ref="A189:N189"/>
    <mergeCell ref="O189:R189"/>
    <mergeCell ref="S189:V189"/>
    <mergeCell ref="X189:AA189"/>
    <mergeCell ref="O242:R242"/>
    <mergeCell ref="S242:V242"/>
    <mergeCell ref="X241:AA241"/>
    <mergeCell ref="S185:V185"/>
    <mergeCell ref="AB201:AE201"/>
    <mergeCell ref="AI205:AK205"/>
    <mergeCell ref="O198:R198"/>
    <mergeCell ref="S198:V198"/>
    <mergeCell ref="X198:AA198"/>
    <mergeCell ref="AB198:AE198"/>
    <mergeCell ref="AB202:AE202"/>
    <mergeCell ref="AI198:AK198"/>
    <mergeCell ref="A199:B199"/>
    <mergeCell ref="C199:F199"/>
    <mergeCell ref="G199:H199"/>
    <mergeCell ref="I199:M199"/>
    <mergeCell ref="N199:R199"/>
    <mergeCell ref="S199:V199"/>
    <mergeCell ref="X199:AA199"/>
    <mergeCell ref="AB199:AE199"/>
    <mergeCell ref="C198:G198"/>
    <mergeCell ref="A198:B198"/>
    <mergeCell ref="AF202:AH202"/>
    <mergeCell ref="AI202:AK202"/>
    <mergeCell ref="A200:B200"/>
    <mergeCell ref="C200:E200"/>
    <mergeCell ref="F200:G200"/>
    <mergeCell ref="H200:J200"/>
    <mergeCell ref="H202:M202"/>
    <mergeCell ref="O202:R202"/>
    <mergeCell ref="A203:B203"/>
    <mergeCell ref="C203:G203"/>
    <mergeCell ref="H203:M203"/>
    <mergeCell ref="O203:R203"/>
    <mergeCell ref="AI200:AK200"/>
    <mergeCell ref="AI196:AK196"/>
    <mergeCell ref="A197:B197"/>
    <mergeCell ref="C197:G197"/>
    <mergeCell ref="H197:M197"/>
    <mergeCell ref="O197:R197"/>
    <mergeCell ref="S197:V197"/>
    <mergeCell ref="X197:AA197"/>
    <mergeCell ref="AB197:AE197"/>
    <mergeCell ref="AF197:AH197"/>
    <mergeCell ref="AI197:AK197"/>
    <mergeCell ref="H198:M198"/>
    <mergeCell ref="H237:M237"/>
    <mergeCell ref="O237:R237"/>
    <mergeCell ref="S237:V237"/>
    <mergeCell ref="X237:AA237"/>
    <mergeCell ref="AB237:AE237"/>
    <mergeCell ref="AF237:AH237"/>
    <mergeCell ref="AI237:AK237"/>
    <mergeCell ref="AF196:AH196"/>
    <mergeCell ref="AF199:AH199"/>
    <mergeCell ref="AI199:AK199"/>
    <mergeCell ref="O200:R200"/>
    <mergeCell ref="S200:V200"/>
    <mergeCell ref="X200:AA200"/>
    <mergeCell ref="AB200:AE200"/>
    <mergeCell ref="AF200:AH200"/>
    <mergeCell ref="AF198:AH198"/>
    <mergeCell ref="A202:B202"/>
    <mergeCell ref="C202:G202"/>
    <mergeCell ref="AI189:AK189"/>
    <mergeCell ref="A191:L191"/>
    <mergeCell ref="M191:X191"/>
    <mergeCell ref="Y191:AK193"/>
    <mergeCell ref="A192:D192"/>
    <mergeCell ref="E192:L192"/>
    <mergeCell ref="M192:Q192"/>
    <mergeCell ref="R192:X192"/>
    <mergeCell ref="A193:D193"/>
    <mergeCell ref="E193:L193"/>
    <mergeCell ref="R193:X193"/>
    <mergeCell ref="X190:AA190"/>
    <mergeCell ref="AF190:AH190"/>
    <mergeCell ref="AI187:AK187"/>
    <mergeCell ref="O188:R188"/>
    <mergeCell ref="S188:V188"/>
    <mergeCell ref="X188:AA188"/>
    <mergeCell ref="AB188:AE188"/>
    <mergeCell ref="O196:R196"/>
    <mergeCell ref="S196:V196"/>
    <mergeCell ref="X196:AA196"/>
    <mergeCell ref="AF201:AH201"/>
    <mergeCell ref="AI201:AK201"/>
    <mergeCell ref="AF194:AK194"/>
    <mergeCell ref="A201:B201"/>
    <mergeCell ref="C201:G201"/>
    <mergeCell ref="H201:M201"/>
    <mergeCell ref="O201:R201"/>
    <mergeCell ref="S201:V201"/>
    <mergeCell ref="X201:AA201"/>
    <mergeCell ref="A185:B185"/>
    <mergeCell ref="C185:G185"/>
    <mergeCell ref="H185:M185"/>
    <mergeCell ref="O185:R185"/>
    <mergeCell ref="AI185:AK185"/>
    <mergeCell ref="A186:B186"/>
    <mergeCell ref="C186:G186"/>
    <mergeCell ref="H186:M186"/>
    <mergeCell ref="O186:R186"/>
    <mergeCell ref="S186:V186"/>
    <mergeCell ref="X186:AA186"/>
    <mergeCell ref="AB186:AE186"/>
    <mergeCell ref="AF186:AH186"/>
    <mergeCell ref="AI186:AK186"/>
    <mergeCell ref="AI188:AK188"/>
    <mergeCell ref="A188:B188"/>
    <mergeCell ref="C188:E188"/>
    <mergeCell ref="F188:G188"/>
    <mergeCell ref="H188:J188"/>
    <mergeCell ref="K188:M188"/>
    <mergeCell ref="X185:AA185"/>
    <mergeCell ref="AB185:AE185"/>
    <mergeCell ref="AF185:AH185"/>
    <mergeCell ref="AI183:AK183"/>
    <mergeCell ref="A184:B184"/>
    <mergeCell ref="C184:G184"/>
    <mergeCell ref="H184:M184"/>
    <mergeCell ref="O184:R184"/>
    <mergeCell ref="S184:V184"/>
    <mergeCell ref="X184:AA184"/>
    <mergeCell ref="AB184:AE184"/>
    <mergeCell ref="AF184:AH184"/>
    <mergeCell ref="AI184:AK184"/>
    <mergeCell ref="S181:V181"/>
    <mergeCell ref="X181:AA181"/>
    <mergeCell ref="AB181:AE181"/>
    <mergeCell ref="A181:B181"/>
    <mergeCell ref="C181:F181"/>
    <mergeCell ref="G181:H181"/>
    <mergeCell ref="I181:M181"/>
    <mergeCell ref="AF181:AH181"/>
    <mergeCell ref="AI181:AK181"/>
    <mergeCell ref="O182:R182"/>
    <mergeCell ref="S182:V182"/>
    <mergeCell ref="X182:AA182"/>
    <mergeCell ref="AB182:AE182"/>
    <mergeCell ref="N181:R181"/>
    <mergeCell ref="AF182:AH182"/>
    <mergeCell ref="AI182:AK182"/>
    <mergeCell ref="A182:B182"/>
    <mergeCell ref="C183:G183"/>
    <mergeCell ref="H183:M183"/>
    <mergeCell ref="C182:E182"/>
    <mergeCell ref="F182:G182"/>
    <mergeCell ref="H182:J182"/>
    <mergeCell ref="AI179:AK179"/>
    <mergeCell ref="A180:B180"/>
    <mergeCell ref="C180:G180"/>
    <mergeCell ref="H180:M180"/>
    <mergeCell ref="O180:R180"/>
    <mergeCell ref="S180:V180"/>
    <mergeCell ref="X180:AA180"/>
    <mergeCell ref="AB180:AE180"/>
    <mergeCell ref="AF180:AH180"/>
    <mergeCell ref="AI180:AK180"/>
    <mergeCell ref="C177:G177"/>
    <mergeCell ref="H177:M177"/>
    <mergeCell ref="O177:R177"/>
    <mergeCell ref="S177:V177"/>
    <mergeCell ref="X177:AA177"/>
    <mergeCell ref="AB177:AE177"/>
    <mergeCell ref="AF177:AH177"/>
    <mergeCell ref="AI177:AK177"/>
    <mergeCell ref="A178:B178"/>
    <mergeCell ref="C178:G178"/>
    <mergeCell ref="H178:M178"/>
    <mergeCell ref="O178:R178"/>
    <mergeCell ref="S178:V178"/>
    <mergeCell ref="X178:AA178"/>
    <mergeCell ref="AB178:AE178"/>
    <mergeCell ref="AF178:AH178"/>
    <mergeCell ref="AI178:AK178"/>
    <mergeCell ref="A177:B177"/>
    <mergeCell ref="H179:M179"/>
    <mergeCell ref="O179:R179"/>
    <mergeCell ref="AI175:AK175"/>
    <mergeCell ref="O176:R176"/>
    <mergeCell ref="S176:V176"/>
    <mergeCell ref="X176:AA176"/>
    <mergeCell ref="AB176:AE176"/>
    <mergeCell ref="N175:R175"/>
    <mergeCell ref="AF176:AH176"/>
    <mergeCell ref="AI176:AK176"/>
    <mergeCell ref="A176:B176"/>
    <mergeCell ref="C176:E176"/>
    <mergeCell ref="F176:G176"/>
    <mergeCell ref="H176:J176"/>
    <mergeCell ref="S173:V173"/>
    <mergeCell ref="X173:AA173"/>
    <mergeCell ref="AB173:AE173"/>
    <mergeCell ref="AF173:AH173"/>
    <mergeCell ref="A173:B173"/>
    <mergeCell ref="C173:G173"/>
    <mergeCell ref="H173:M173"/>
    <mergeCell ref="O173:R173"/>
    <mergeCell ref="AI173:AK173"/>
    <mergeCell ref="A174:B174"/>
    <mergeCell ref="C174:G174"/>
    <mergeCell ref="H174:M174"/>
    <mergeCell ref="O174:R174"/>
    <mergeCell ref="S174:V174"/>
    <mergeCell ref="X174:AA174"/>
    <mergeCell ref="AB174:AE174"/>
    <mergeCell ref="AF174:AH174"/>
    <mergeCell ref="AI174:AK174"/>
    <mergeCell ref="S175:V175"/>
    <mergeCell ref="X175:AA175"/>
    <mergeCell ref="AI171:AK171"/>
    <mergeCell ref="A172:B172"/>
    <mergeCell ref="C172:G172"/>
    <mergeCell ref="H172:M172"/>
    <mergeCell ref="O172:R172"/>
    <mergeCell ref="S172:V172"/>
    <mergeCell ref="X172:AA172"/>
    <mergeCell ref="AB172:AE172"/>
    <mergeCell ref="AF172:AH172"/>
    <mergeCell ref="AI172:AK172"/>
    <mergeCell ref="S169:V169"/>
    <mergeCell ref="X169:AA169"/>
    <mergeCell ref="AB169:AE169"/>
    <mergeCell ref="A169:B169"/>
    <mergeCell ref="C169:F169"/>
    <mergeCell ref="G169:H169"/>
    <mergeCell ref="I169:M169"/>
    <mergeCell ref="AF169:AH169"/>
    <mergeCell ref="AI169:AK169"/>
    <mergeCell ref="O170:R170"/>
    <mergeCell ref="S170:V170"/>
    <mergeCell ref="X170:AA170"/>
    <mergeCell ref="AB170:AE170"/>
    <mergeCell ref="N169:R169"/>
    <mergeCell ref="AF170:AH170"/>
    <mergeCell ref="AI170:AK170"/>
    <mergeCell ref="AF167:AH167"/>
    <mergeCell ref="A167:B167"/>
    <mergeCell ref="C167:G167"/>
    <mergeCell ref="H167:M167"/>
    <mergeCell ref="O167:R167"/>
    <mergeCell ref="AI167:AK167"/>
    <mergeCell ref="A168:B168"/>
    <mergeCell ref="C168:G168"/>
    <mergeCell ref="H168:M168"/>
    <mergeCell ref="O168:R168"/>
    <mergeCell ref="S168:V168"/>
    <mergeCell ref="X168:AA168"/>
    <mergeCell ref="AB168:AE168"/>
    <mergeCell ref="AF168:AH168"/>
    <mergeCell ref="AI168:AK168"/>
    <mergeCell ref="O165:R165"/>
    <mergeCell ref="S165:V165"/>
    <mergeCell ref="X165:AA165"/>
    <mergeCell ref="AB165:AE165"/>
    <mergeCell ref="AF165:AH165"/>
    <mergeCell ref="AI165:AK165"/>
    <mergeCell ref="A166:B166"/>
    <mergeCell ref="C166:G166"/>
    <mergeCell ref="H166:M166"/>
    <mergeCell ref="O166:R166"/>
    <mergeCell ref="S166:V166"/>
    <mergeCell ref="X166:AA166"/>
    <mergeCell ref="AB166:AE166"/>
    <mergeCell ref="AF166:AH166"/>
    <mergeCell ref="AI166:AK166"/>
    <mergeCell ref="S163:V163"/>
    <mergeCell ref="X163:AA163"/>
    <mergeCell ref="AB163:AE163"/>
    <mergeCell ref="A163:B163"/>
    <mergeCell ref="C163:F163"/>
    <mergeCell ref="G163:H163"/>
    <mergeCell ref="I163:M163"/>
    <mergeCell ref="AF163:AH163"/>
    <mergeCell ref="AI163:AK163"/>
    <mergeCell ref="O164:R164"/>
    <mergeCell ref="S164:V164"/>
    <mergeCell ref="X164:AA164"/>
    <mergeCell ref="AB164:AE164"/>
    <mergeCell ref="N163:R163"/>
    <mergeCell ref="AF164:AH164"/>
    <mergeCell ref="AI164:AK164"/>
    <mergeCell ref="S161:V161"/>
    <mergeCell ref="X161:AA161"/>
    <mergeCell ref="AB161:AE161"/>
    <mergeCell ref="AF161:AH161"/>
    <mergeCell ref="A161:B161"/>
    <mergeCell ref="C161:G161"/>
    <mergeCell ref="H161:M161"/>
    <mergeCell ref="O161:R161"/>
    <mergeCell ref="AI161:AK161"/>
    <mergeCell ref="A162:B162"/>
    <mergeCell ref="C162:G162"/>
    <mergeCell ref="H162:M162"/>
    <mergeCell ref="O162:R162"/>
    <mergeCell ref="S162:V162"/>
    <mergeCell ref="X162:AA162"/>
    <mergeCell ref="AB162:AE162"/>
    <mergeCell ref="AF162:AH162"/>
    <mergeCell ref="AI162:AK162"/>
    <mergeCell ref="C159:G159"/>
    <mergeCell ref="H159:M159"/>
    <mergeCell ref="O159:R159"/>
    <mergeCell ref="S159:V159"/>
    <mergeCell ref="X159:AA159"/>
    <mergeCell ref="AB159:AE159"/>
    <mergeCell ref="AF159:AH159"/>
    <mergeCell ref="AI159:AK159"/>
    <mergeCell ref="A160:B160"/>
    <mergeCell ref="C160:G160"/>
    <mergeCell ref="H160:M160"/>
    <mergeCell ref="O160:R160"/>
    <mergeCell ref="S160:V160"/>
    <mergeCell ref="X160:AA160"/>
    <mergeCell ref="AB160:AE160"/>
    <mergeCell ref="AF160:AH160"/>
    <mergeCell ref="AI160:AK160"/>
    <mergeCell ref="S157:V157"/>
    <mergeCell ref="X157:AA157"/>
    <mergeCell ref="AB157:AE157"/>
    <mergeCell ref="A157:B157"/>
    <mergeCell ref="C157:F157"/>
    <mergeCell ref="G157:H157"/>
    <mergeCell ref="I157:M157"/>
    <mergeCell ref="AF157:AH157"/>
    <mergeCell ref="AI157:AK157"/>
    <mergeCell ref="O158:R158"/>
    <mergeCell ref="S158:V158"/>
    <mergeCell ref="X158:AA158"/>
    <mergeCell ref="AB158:AE158"/>
    <mergeCell ref="N157:R157"/>
    <mergeCell ref="AF158:AH158"/>
    <mergeCell ref="AI158:AK158"/>
    <mergeCell ref="S155:V155"/>
    <mergeCell ref="X155:AA155"/>
    <mergeCell ref="AB155:AE155"/>
    <mergeCell ref="AF155:AH155"/>
    <mergeCell ref="A155:B155"/>
    <mergeCell ref="C155:G155"/>
    <mergeCell ref="H155:M155"/>
    <mergeCell ref="O155:R155"/>
    <mergeCell ref="AI155:AK155"/>
    <mergeCell ref="A156:B156"/>
    <mergeCell ref="C156:G156"/>
    <mergeCell ref="H156:M156"/>
    <mergeCell ref="O156:R156"/>
    <mergeCell ref="S156:V156"/>
    <mergeCell ref="X156:AA156"/>
    <mergeCell ref="AB156:AE156"/>
    <mergeCell ref="AF156:AH156"/>
    <mergeCell ref="AI156:AK156"/>
    <mergeCell ref="A153:B153"/>
    <mergeCell ref="C153:G153"/>
    <mergeCell ref="H153:M153"/>
    <mergeCell ref="O153:R153"/>
    <mergeCell ref="S153:V153"/>
    <mergeCell ref="X153:AA153"/>
    <mergeCell ref="AB153:AE153"/>
    <mergeCell ref="AF153:AH153"/>
    <mergeCell ref="AI153:AK153"/>
    <mergeCell ref="A154:B154"/>
    <mergeCell ref="C154:G154"/>
    <mergeCell ref="H154:M154"/>
    <mergeCell ref="O154:R154"/>
    <mergeCell ref="S154:V154"/>
    <mergeCell ref="X154:AA154"/>
    <mergeCell ref="AB154:AE154"/>
    <mergeCell ref="AF154:AH154"/>
    <mergeCell ref="AI154:AK154"/>
    <mergeCell ref="AI150:AK150"/>
    <mergeCell ref="S151:V151"/>
    <mergeCell ref="X151:AA151"/>
    <mergeCell ref="AB151:AE151"/>
    <mergeCell ref="A151:B151"/>
    <mergeCell ref="C151:F151"/>
    <mergeCell ref="G151:H151"/>
    <mergeCell ref="I151:M151"/>
    <mergeCell ref="AF151:AH151"/>
    <mergeCell ref="AI151:AK151"/>
    <mergeCell ref="O152:R152"/>
    <mergeCell ref="S152:V152"/>
    <mergeCell ref="X152:AA152"/>
    <mergeCell ref="AB152:AE152"/>
    <mergeCell ref="N151:R151"/>
    <mergeCell ref="AF152:AH152"/>
    <mergeCell ref="AI152:AK152"/>
    <mergeCell ref="AI147:AK147"/>
    <mergeCell ref="A148:B148"/>
    <mergeCell ref="C148:G148"/>
    <mergeCell ref="H148:M148"/>
    <mergeCell ref="O148:R148"/>
    <mergeCell ref="S148:V148"/>
    <mergeCell ref="X148:AA148"/>
    <mergeCell ref="AB148:AE148"/>
    <mergeCell ref="AF148:AH148"/>
    <mergeCell ref="AI148:AK148"/>
    <mergeCell ref="S149:V149"/>
    <mergeCell ref="X149:AA149"/>
    <mergeCell ref="AB149:AE149"/>
    <mergeCell ref="AF149:AH149"/>
    <mergeCell ref="A149:B149"/>
    <mergeCell ref="C149:G149"/>
    <mergeCell ref="H149:M149"/>
    <mergeCell ref="O149:R149"/>
    <mergeCell ref="AI149:AK149"/>
    <mergeCell ref="AI139:AK139"/>
    <mergeCell ref="X139:AA139"/>
    <mergeCell ref="AB139:AE139"/>
    <mergeCell ref="O140:R140"/>
    <mergeCell ref="S145:V145"/>
    <mergeCell ref="X145:AA145"/>
    <mergeCell ref="AB145:AE145"/>
    <mergeCell ref="A145:B145"/>
    <mergeCell ref="C145:F145"/>
    <mergeCell ref="G145:H145"/>
    <mergeCell ref="I145:M145"/>
    <mergeCell ref="AF145:AH145"/>
    <mergeCell ref="AI145:AK145"/>
    <mergeCell ref="H143:M143"/>
    <mergeCell ref="O146:R146"/>
    <mergeCell ref="S146:V146"/>
    <mergeCell ref="X146:AA146"/>
    <mergeCell ref="AB146:AE146"/>
    <mergeCell ref="N145:R145"/>
    <mergeCell ref="AF146:AH146"/>
    <mergeCell ref="AI146:AK146"/>
    <mergeCell ref="AI140:AK140"/>
    <mergeCell ref="O141:R141"/>
    <mergeCell ref="S141:V141"/>
    <mergeCell ref="X141:AA141"/>
    <mergeCell ref="AB141:AE141"/>
    <mergeCell ref="AF141:AH141"/>
    <mergeCell ref="AI141:AK141"/>
    <mergeCell ref="O143:R143"/>
    <mergeCell ref="AI143:AK143"/>
    <mergeCell ref="O144:R144"/>
    <mergeCell ref="S144:V144"/>
    <mergeCell ref="X144:AA144"/>
    <mergeCell ref="AB144:AE144"/>
    <mergeCell ref="AF144:AH144"/>
    <mergeCell ref="AI144:AK144"/>
    <mergeCell ref="S142:V142"/>
    <mergeCell ref="X142:AA142"/>
    <mergeCell ref="AB142:AE142"/>
    <mergeCell ref="AF142:AH142"/>
    <mergeCell ref="AI142:AK142"/>
    <mergeCell ref="S143:V143"/>
    <mergeCell ref="X143:AA143"/>
    <mergeCell ref="AB143:AE143"/>
    <mergeCell ref="AF143:AH143"/>
    <mergeCell ref="AI135:AK135"/>
    <mergeCell ref="A136:B136"/>
    <mergeCell ref="C136:G136"/>
    <mergeCell ref="H136:M136"/>
    <mergeCell ref="O136:R136"/>
    <mergeCell ref="S136:V136"/>
    <mergeCell ref="X136:AA136"/>
    <mergeCell ref="AB136:AE136"/>
    <mergeCell ref="AF136:AH136"/>
    <mergeCell ref="AI136:AK136"/>
    <mergeCell ref="K122:M122"/>
    <mergeCell ref="O117:R117"/>
    <mergeCell ref="AI115:AK115"/>
    <mergeCell ref="O116:R116"/>
    <mergeCell ref="S116:V116"/>
    <mergeCell ref="X116:AA116"/>
    <mergeCell ref="AB116:AE116"/>
    <mergeCell ref="AF116:AH116"/>
    <mergeCell ref="AI116:AK116"/>
    <mergeCell ref="N115:R115"/>
    <mergeCell ref="S115:V115"/>
    <mergeCell ref="AB118:AE118"/>
    <mergeCell ref="AF118:AH118"/>
    <mergeCell ref="AI118:AK118"/>
    <mergeCell ref="S117:V117"/>
    <mergeCell ref="X117:AA117"/>
    <mergeCell ref="AB117:AE117"/>
    <mergeCell ref="AF117:AH117"/>
    <mergeCell ref="AI120:AK120"/>
    <mergeCell ref="X120:AA120"/>
    <mergeCell ref="AB120:AE120"/>
    <mergeCell ref="AF126:AH126"/>
    <mergeCell ref="A10:P10"/>
    <mergeCell ref="A1:AK1"/>
    <mergeCell ref="A2:AK2"/>
    <mergeCell ref="A3:AK3"/>
    <mergeCell ref="A15:AK15"/>
    <mergeCell ref="A9:P9"/>
    <mergeCell ref="Q9:AA9"/>
    <mergeCell ref="AB9:AK9"/>
    <mergeCell ref="AF20:AK20"/>
    <mergeCell ref="A20:I20"/>
    <mergeCell ref="T20:AE20"/>
    <mergeCell ref="A21:AK22"/>
    <mergeCell ref="Q10:AA10"/>
    <mergeCell ref="AB10:AK10"/>
    <mergeCell ref="A12:P12"/>
    <mergeCell ref="Q12:AA12"/>
    <mergeCell ref="AB12:AK12"/>
    <mergeCell ref="A13:P13"/>
    <mergeCell ref="A14:P14"/>
    <mergeCell ref="Q14:AK14"/>
    <mergeCell ref="Q13:AK13"/>
    <mergeCell ref="K20:R20"/>
    <mergeCell ref="AE4:AK8"/>
    <mergeCell ref="A18:I19"/>
    <mergeCell ref="K18:R19"/>
    <mergeCell ref="T16:AK17"/>
    <mergeCell ref="T18:AD19"/>
    <mergeCell ref="AF18:AK19"/>
    <mergeCell ref="AF250:AH250"/>
    <mergeCell ref="O250:R250"/>
    <mergeCell ref="A11:P11"/>
    <mergeCell ref="Q11:AA11"/>
    <mergeCell ref="AB11:AK11"/>
    <mergeCell ref="AI250:AK250"/>
    <mergeCell ref="S249:V249"/>
    <mergeCell ref="X249:AA249"/>
    <mergeCell ref="AB249:AE249"/>
    <mergeCell ref="S250:V250"/>
    <mergeCell ref="X250:AA250"/>
    <mergeCell ref="AB250:AE250"/>
    <mergeCell ref="A27:E27"/>
    <mergeCell ref="P27:V27"/>
    <mergeCell ref="AA27:AK27"/>
    <mergeCell ref="A23:AK24"/>
    <mergeCell ref="A25:C25"/>
    <mergeCell ref="H25:J25"/>
    <mergeCell ref="O25:T25"/>
    <mergeCell ref="A26:AK26"/>
    <mergeCell ref="A28:AK29"/>
    <mergeCell ref="A30:AK31"/>
    <mergeCell ref="A32:AK32"/>
    <mergeCell ref="S135:V135"/>
    <mergeCell ref="X135:AA135"/>
    <mergeCell ref="AB135:AE135"/>
    <mergeCell ref="AF135:AH135"/>
    <mergeCell ref="AI117:AK117"/>
    <mergeCell ref="O118:R118"/>
    <mergeCell ref="S118:V118"/>
    <mergeCell ref="O112:R112"/>
    <mergeCell ref="AF113:AH113"/>
    <mergeCell ref="AI111:AK111"/>
    <mergeCell ref="C115:F115"/>
    <mergeCell ref="G115:H115"/>
    <mergeCell ref="I115:M115"/>
    <mergeCell ref="AF115:AH115"/>
    <mergeCell ref="AI112:AK112"/>
    <mergeCell ref="O113:R113"/>
    <mergeCell ref="S113:V113"/>
    <mergeCell ref="X113:AA113"/>
    <mergeCell ref="S112:V112"/>
    <mergeCell ref="X112:AA112"/>
    <mergeCell ref="A114:B114"/>
    <mergeCell ref="C114:G114"/>
    <mergeCell ref="H114:M114"/>
    <mergeCell ref="O114:R114"/>
    <mergeCell ref="AI114:AK114"/>
    <mergeCell ref="AF112:AH112"/>
    <mergeCell ref="O111:R111"/>
    <mergeCell ref="A115:B115"/>
    <mergeCell ref="A112:B112"/>
    <mergeCell ref="AI113:AK113"/>
    <mergeCell ref="S111:V111"/>
    <mergeCell ref="C111:G111"/>
    <mergeCell ref="AI109:AK109"/>
    <mergeCell ref="S110:V110"/>
    <mergeCell ref="AF110:AH110"/>
    <mergeCell ref="AI107:AK107"/>
    <mergeCell ref="AB108:AE108"/>
    <mergeCell ref="AF108:AH108"/>
    <mergeCell ref="AB107:AE107"/>
    <mergeCell ref="AF107:AH107"/>
    <mergeCell ref="O110:R110"/>
    <mergeCell ref="X110:AA110"/>
    <mergeCell ref="AB110:AE110"/>
    <mergeCell ref="AI108:AK108"/>
    <mergeCell ref="S108:V108"/>
    <mergeCell ref="X108:AA108"/>
    <mergeCell ref="S109:V109"/>
    <mergeCell ref="X109:AA109"/>
    <mergeCell ref="AB109:AE109"/>
    <mergeCell ref="AF109:AH109"/>
    <mergeCell ref="AI110:AK110"/>
    <mergeCell ref="AI104:AK104"/>
    <mergeCell ref="X101:AA101"/>
    <mergeCell ref="AB101:AE101"/>
    <mergeCell ref="AF101:AH101"/>
    <mergeCell ref="AI101:AK101"/>
    <mergeCell ref="S104:V104"/>
    <mergeCell ref="X104:AA104"/>
    <mergeCell ref="AB104:AE104"/>
    <mergeCell ref="AF104:AH104"/>
    <mergeCell ref="A106:B106"/>
    <mergeCell ref="C106:G106"/>
    <mergeCell ref="H106:M106"/>
    <mergeCell ref="S106:V106"/>
    <mergeCell ref="O106:R106"/>
    <mergeCell ref="C108:G108"/>
    <mergeCell ref="H108:M108"/>
    <mergeCell ref="O108:R108"/>
    <mergeCell ref="S107:V107"/>
    <mergeCell ref="X107:AA107"/>
    <mergeCell ref="A107:B107"/>
    <mergeCell ref="C107:G107"/>
    <mergeCell ref="H107:M107"/>
    <mergeCell ref="O107:R107"/>
    <mergeCell ref="A105:B105"/>
    <mergeCell ref="O104:R104"/>
    <mergeCell ref="K104:M104"/>
    <mergeCell ref="A104:B104"/>
    <mergeCell ref="C104:E104"/>
    <mergeCell ref="F104:G104"/>
    <mergeCell ref="O101:R101"/>
    <mergeCell ref="S101:V101"/>
    <mergeCell ref="AF103:AH103"/>
    <mergeCell ref="AI100:AK100"/>
    <mergeCell ref="AB112:AE112"/>
    <mergeCell ref="X91:AA91"/>
    <mergeCell ref="AF105:AH105"/>
    <mergeCell ref="AI103:AK103"/>
    <mergeCell ref="S102:V102"/>
    <mergeCell ref="X102:AA102"/>
    <mergeCell ref="AB102:AE102"/>
    <mergeCell ref="AI102:AK102"/>
    <mergeCell ref="A103:B103"/>
    <mergeCell ref="S103:V103"/>
    <mergeCell ref="X103:AA103"/>
    <mergeCell ref="AB103:AE103"/>
    <mergeCell ref="AI95:AK95"/>
    <mergeCell ref="A95:B95"/>
    <mergeCell ref="C95:G95"/>
    <mergeCell ref="H95:M95"/>
    <mergeCell ref="O95:R95"/>
    <mergeCell ref="AI97:AK97"/>
    <mergeCell ref="A98:B98"/>
    <mergeCell ref="C98:E98"/>
    <mergeCell ref="F98:G98"/>
    <mergeCell ref="H98:J98"/>
    <mergeCell ref="X97:AA97"/>
    <mergeCell ref="AB97:AE97"/>
    <mergeCell ref="AF97:AH97"/>
    <mergeCell ref="AI98:AK98"/>
    <mergeCell ref="X99:AA99"/>
    <mergeCell ref="AB99:AE99"/>
    <mergeCell ref="AF99:AH99"/>
    <mergeCell ref="AI99:AK99"/>
    <mergeCell ref="C99:G99"/>
    <mergeCell ref="AI105:AK105"/>
    <mergeCell ref="AB92:AE92"/>
    <mergeCell ref="S91:V91"/>
    <mergeCell ref="X95:AA95"/>
    <mergeCell ref="AB95:AE95"/>
    <mergeCell ref="AB90:AE90"/>
    <mergeCell ref="C91:F91"/>
    <mergeCell ref="G91:H91"/>
    <mergeCell ref="O92:R92"/>
    <mergeCell ref="G85:H85"/>
    <mergeCell ref="AI85:AK85"/>
    <mergeCell ref="AI195:AK195"/>
    <mergeCell ref="X119:AA119"/>
    <mergeCell ref="AI88:AK88"/>
    <mergeCell ref="S88:V88"/>
    <mergeCell ref="X88:AA88"/>
    <mergeCell ref="X114:AA114"/>
    <mergeCell ref="X115:AA115"/>
    <mergeCell ref="AB115:AE115"/>
    <mergeCell ref="AB89:AE89"/>
    <mergeCell ref="S95:V95"/>
    <mergeCell ref="AI128:AK128"/>
    <mergeCell ref="S123:V123"/>
    <mergeCell ref="AI122:AK122"/>
    <mergeCell ref="AF92:AH92"/>
    <mergeCell ref="X94:AA94"/>
    <mergeCell ref="AB94:AE94"/>
    <mergeCell ref="AF94:AH94"/>
    <mergeCell ref="AI94:AK94"/>
    <mergeCell ref="AF95:AH95"/>
    <mergeCell ref="AB88:AE88"/>
    <mergeCell ref="S92:V92"/>
    <mergeCell ref="C105:G105"/>
    <mergeCell ref="AB114:AE114"/>
    <mergeCell ref="AF114:AH114"/>
    <mergeCell ref="AF120:AH120"/>
    <mergeCell ref="AF90:AH90"/>
    <mergeCell ref="AF91:AH91"/>
    <mergeCell ref="AF93:AH93"/>
    <mergeCell ref="AB113:AE113"/>
    <mergeCell ref="X93:AA93"/>
    <mergeCell ref="AB93:AE93"/>
    <mergeCell ref="X98:AA98"/>
    <mergeCell ref="AB98:AE98"/>
    <mergeCell ref="AF98:AH98"/>
    <mergeCell ref="I91:M91"/>
    <mergeCell ref="N91:R91"/>
    <mergeCell ref="C90:G90"/>
    <mergeCell ref="H90:M90"/>
    <mergeCell ref="O90:R90"/>
    <mergeCell ref="X92:AA92"/>
    <mergeCell ref="AB91:AE91"/>
    <mergeCell ref="X105:AA105"/>
    <mergeCell ref="AB105:AE105"/>
    <mergeCell ref="O105:R105"/>
    <mergeCell ref="S93:V93"/>
    <mergeCell ref="O93:R93"/>
    <mergeCell ref="X100:AA100"/>
    <mergeCell ref="AB100:AE100"/>
    <mergeCell ref="AF100:AH100"/>
    <mergeCell ref="H99:M99"/>
    <mergeCell ref="S120:V120"/>
    <mergeCell ref="S119:V119"/>
    <mergeCell ref="N97:R97"/>
    <mergeCell ref="A85:B85"/>
    <mergeCell ref="S85:V85"/>
    <mergeCell ref="N85:R85"/>
    <mergeCell ref="AB83:AE83"/>
    <mergeCell ref="AF83:AH83"/>
    <mergeCell ref="AI83:AK83"/>
    <mergeCell ref="S84:V84"/>
    <mergeCell ref="X84:AA84"/>
    <mergeCell ref="AB84:AE84"/>
    <mergeCell ref="AI84:AK84"/>
    <mergeCell ref="AF84:AH84"/>
    <mergeCell ref="S83:V83"/>
    <mergeCell ref="X83:AA83"/>
    <mergeCell ref="A84:B84"/>
    <mergeCell ref="AI80:AK80"/>
    <mergeCell ref="X106:AA106"/>
    <mergeCell ref="AB106:AE106"/>
    <mergeCell ref="AF106:AH106"/>
    <mergeCell ref="AI106:AK106"/>
    <mergeCell ref="S96:V96"/>
    <mergeCell ref="X96:AA96"/>
    <mergeCell ref="AB96:AE96"/>
    <mergeCell ref="AF96:AH96"/>
    <mergeCell ref="AI96:AK96"/>
    <mergeCell ref="X86:AA86"/>
    <mergeCell ref="AI91:AK91"/>
    <mergeCell ref="AI92:AK92"/>
    <mergeCell ref="AI93:AK93"/>
    <mergeCell ref="X85:AA85"/>
    <mergeCell ref="AB85:AE85"/>
    <mergeCell ref="AF85:AH85"/>
    <mergeCell ref="AF86:AH86"/>
    <mergeCell ref="AI89:AK89"/>
    <mergeCell ref="AI90:AK90"/>
    <mergeCell ref="AB86:AE86"/>
    <mergeCell ref="S86:V86"/>
    <mergeCell ref="X87:AA87"/>
    <mergeCell ref="AB87:AE87"/>
    <mergeCell ref="AF87:AH87"/>
    <mergeCell ref="S87:V87"/>
    <mergeCell ref="C67:E67"/>
    <mergeCell ref="F67:G67"/>
    <mergeCell ref="H67:J67"/>
    <mergeCell ref="C84:G84"/>
    <mergeCell ref="AI79:AK79"/>
    <mergeCell ref="O80:R80"/>
    <mergeCell ref="S80:V80"/>
    <mergeCell ref="X80:AA80"/>
    <mergeCell ref="C83:G83"/>
    <mergeCell ref="H83:M83"/>
    <mergeCell ref="O83:R83"/>
    <mergeCell ref="O84:R84"/>
    <mergeCell ref="C85:F85"/>
    <mergeCell ref="C88:G88"/>
    <mergeCell ref="H88:M88"/>
    <mergeCell ref="O88:R88"/>
    <mergeCell ref="X89:AA89"/>
    <mergeCell ref="AB80:AE80"/>
    <mergeCell ref="AF82:AH82"/>
    <mergeCell ref="AI82:AK82"/>
    <mergeCell ref="S81:V81"/>
    <mergeCell ref="X81:AA81"/>
    <mergeCell ref="AB81:AE81"/>
    <mergeCell ref="AF81:AH81"/>
    <mergeCell ref="AI81:AK81"/>
    <mergeCell ref="S82:V82"/>
    <mergeCell ref="X82:AA82"/>
    <mergeCell ref="AB82:AE82"/>
    <mergeCell ref="O82:R82"/>
    <mergeCell ref="I85:M85"/>
    <mergeCell ref="AF88:AH88"/>
    <mergeCell ref="K86:M86"/>
    <mergeCell ref="AI86:AK86"/>
    <mergeCell ref="AI87:AK87"/>
    <mergeCell ref="S79:V79"/>
    <mergeCell ref="H63:M63"/>
    <mergeCell ref="O63:R63"/>
    <mergeCell ref="A74:M74"/>
    <mergeCell ref="O74:V74"/>
    <mergeCell ref="C63:G63"/>
    <mergeCell ref="S63:V63"/>
    <mergeCell ref="AB77:AE77"/>
    <mergeCell ref="AF77:AH77"/>
    <mergeCell ref="A78:B78"/>
    <mergeCell ref="C78:G78"/>
    <mergeCell ref="H78:M78"/>
    <mergeCell ref="O78:R78"/>
    <mergeCell ref="S78:V78"/>
    <mergeCell ref="A77:B77"/>
    <mergeCell ref="AF78:AH78"/>
    <mergeCell ref="AF79:AH79"/>
    <mergeCell ref="X74:AE74"/>
    <mergeCell ref="H64:M64"/>
    <mergeCell ref="H65:M65"/>
    <mergeCell ref="G66:H66"/>
    <mergeCell ref="I66:M66"/>
    <mergeCell ref="A58:B58"/>
    <mergeCell ref="C58:G58"/>
    <mergeCell ref="X59:AA59"/>
    <mergeCell ref="AI55:AK55"/>
    <mergeCell ref="H56:M56"/>
    <mergeCell ref="O52:R52"/>
    <mergeCell ref="X52:AA52"/>
    <mergeCell ref="O57:R57"/>
    <mergeCell ref="X57:AA57"/>
    <mergeCell ref="AB57:AE57"/>
    <mergeCell ref="A53:B53"/>
    <mergeCell ref="A59:B59"/>
    <mergeCell ref="A55:B55"/>
    <mergeCell ref="X77:AA77"/>
    <mergeCell ref="H57:M57"/>
    <mergeCell ref="AF67:AH67"/>
    <mergeCell ref="O61:R61"/>
    <mergeCell ref="S61:V61"/>
    <mergeCell ref="C60:F60"/>
    <mergeCell ref="X60:AA60"/>
    <mergeCell ref="S58:V58"/>
    <mergeCell ref="X58:AA58"/>
    <mergeCell ref="AB58:AE58"/>
    <mergeCell ref="AB60:AE60"/>
    <mergeCell ref="AF54:AH54"/>
    <mergeCell ref="AI59:AK59"/>
    <mergeCell ref="AF60:AH60"/>
    <mergeCell ref="AF57:AH57"/>
    <mergeCell ref="AB59:AE59"/>
    <mergeCell ref="AI56:AK56"/>
    <mergeCell ref="AB56:AE56"/>
    <mergeCell ref="AF56:AH56"/>
    <mergeCell ref="AI53:AK53"/>
    <mergeCell ref="AI54:AK54"/>
    <mergeCell ref="C53:G53"/>
    <mergeCell ref="S56:V56"/>
    <mergeCell ref="V48:AK48"/>
    <mergeCell ref="V46:AK47"/>
    <mergeCell ref="K55:M55"/>
    <mergeCell ref="AF59:AH59"/>
    <mergeCell ref="H55:J55"/>
    <mergeCell ref="F55:G55"/>
    <mergeCell ref="G54:H54"/>
    <mergeCell ref="C54:F54"/>
    <mergeCell ref="H53:M53"/>
    <mergeCell ref="C55:E55"/>
    <mergeCell ref="A56:B56"/>
    <mergeCell ref="C56:G56"/>
    <mergeCell ref="A52:B52"/>
    <mergeCell ref="X55:AA55"/>
    <mergeCell ref="X54:AA54"/>
    <mergeCell ref="S52:V52"/>
    <mergeCell ref="X53:AA53"/>
    <mergeCell ref="AB53:AE53"/>
    <mergeCell ref="AB54:AE54"/>
    <mergeCell ref="I54:M54"/>
    <mergeCell ref="N54:R54"/>
    <mergeCell ref="S54:V54"/>
    <mergeCell ref="A54:B54"/>
    <mergeCell ref="S53:V53"/>
    <mergeCell ref="X56:AA56"/>
    <mergeCell ref="C59:G59"/>
    <mergeCell ref="O59:R59"/>
    <mergeCell ref="AF55:AH55"/>
    <mergeCell ref="AI77:AK77"/>
    <mergeCell ref="AI63:AK63"/>
    <mergeCell ref="X68:AA68"/>
    <mergeCell ref="AB68:AE68"/>
    <mergeCell ref="X61:AA61"/>
    <mergeCell ref="AB61:AE61"/>
    <mergeCell ref="X63:AA63"/>
    <mergeCell ref="AB63:AE63"/>
    <mergeCell ref="AB64:AE64"/>
    <mergeCell ref="AI68:AK68"/>
    <mergeCell ref="AF68:AH68"/>
    <mergeCell ref="O68:R68"/>
    <mergeCell ref="S68:V68"/>
    <mergeCell ref="O62:R62"/>
    <mergeCell ref="O64:R64"/>
    <mergeCell ref="O65:R65"/>
    <mergeCell ref="N66:R66"/>
    <mergeCell ref="A68:N68"/>
    <mergeCell ref="R72:AK72"/>
    <mergeCell ref="A73:AK73"/>
    <mergeCell ref="O67:R67"/>
    <mergeCell ref="AI66:AK66"/>
    <mergeCell ref="AF62:AH62"/>
    <mergeCell ref="AI62:AK62"/>
    <mergeCell ref="AI61:AK61"/>
    <mergeCell ref="S64:V64"/>
    <mergeCell ref="X64:AA64"/>
    <mergeCell ref="AI64:AK64"/>
    <mergeCell ref="AI65:AK65"/>
    <mergeCell ref="AB65:AE65"/>
    <mergeCell ref="AF65:AH65"/>
    <mergeCell ref="AI67:AK67"/>
    <mergeCell ref="S66:V66"/>
    <mergeCell ref="S60:V60"/>
    <mergeCell ref="AF61:AH61"/>
    <mergeCell ref="AF64:AH64"/>
    <mergeCell ref="AF66:AH66"/>
    <mergeCell ref="S67:V67"/>
    <mergeCell ref="X67:AA67"/>
    <mergeCell ref="AB67:AE67"/>
    <mergeCell ref="X66:AA66"/>
    <mergeCell ref="AF58:AH58"/>
    <mergeCell ref="AI58:AK58"/>
    <mergeCell ref="AI75:AK75"/>
    <mergeCell ref="Y70:AK71"/>
    <mergeCell ref="X75:AA75"/>
    <mergeCell ref="AI69:AK69"/>
    <mergeCell ref="AF74:AK74"/>
    <mergeCell ref="AB69:AE69"/>
    <mergeCell ref="AF69:AH69"/>
    <mergeCell ref="AB66:AE66"/>
    <mergeCell ref="X65:AA65"/>
    <mergeCell ref="S59:V59"/>
    <mergeCell ref="S62:V62"/>
    <mergeCell ref="X62:AA62"/>
    <mergeCell ref="AB62:AE62"/>
    <mergeCell ref="AF63:AH63"/>
    <mergeCell ref="S69:V69"/>
    <mergeCell ref="AI60:AK60"/>
    <mergeCell ref="S122:V122"/>
    <mergeCell ref="A100:B100"/>
    <mergeCell ref="C100:G100"/>
    <mergeCell ref="H100:M100"/>
    <mergeCell ref="A99:B99"/>
    <mergeCell ref="S100:V100"/>
    <mergeCell ref="A102:B102"/>
    <mergeCell ref="C102:G102"/>
    <mergeCell ref="H102:M102"/>
    <mergeCell ref="O102:R102"/>
    <mergeCell ref="C109:F109"/>
    <mergeCell ref="G109:H109"/>
    <mergeCell ref="I109:M109"/>
    <mergeCell ref="N109:R109"/>
    <mergeCell ref="C117:G117"/>
    <mergeCell ref="S65:V65"/>
    <mergeCell ref="O77:R77"/>
    <mergeCell ref="A94:B94"/>
    <mergeCell ref="C94:G94"/>
    <mergeCell ref="H94:M94"/>
    <mergeCell ref="S94:V94"/>
    <mergeCell ref="A93:B93"/>
    <mergeCell ref="A96:B96"/>
    <mergeCell ref="C96:G96"/>
    <mergeCell ref="H96:M96"/>
    <mergeCell ref="O96:R96"/>
    <mergeCell ref="E72:L72"/>
    <mergeCell ref="A118:B118"/>
    <mergeCell ref="H77:M77"/>
    <mergeCell ref="H89:M89"/>
    <mergeCell ref="O89:R89"/>
    <mergeCell ref="S89:V89"/>
    <mergeCell ref="H87:M87"/>
    <mergeCell ref="O87:R87"/>
    <mergeCell ref="A88:B88"/>
    <mergeCell ref="O100:R100"/>
    <mergeCell ref="G60:H60"/>
    <mergeCell ref="I60:M60"/>
    <mergeCell ref="A57:B57"/>
    <mergeCell ref="C57:G57"/>
    <mergeCell ref="A64:B64"/>
    <mergeCell ref="C64:G64"/>
    <mergeCell ref="A65:B65"/>
    <mergeCell ref="C65:G65"/>
    <mergeCell ref="A66:B66"/>
    <mergeCell ref="C66:F66"/>
    <mergeCell ref="K61:M61"/>
    <mergeCell ref="A62:B62"/>
    <mergeCell ref="C62:G62"/>
    <mergeCell ref="H62:M62"/>
    <mergeCell ref="A63:B63"/>
    <mergeCell ref="A82:B82"/>
    <mergeCell ref="C82:G82"/>
    <mergeCell ref="H82:M82"/>
    <mergeCell ref="A83:B83"/>
    <mergeCell ref="A61:B61"/>
    <mergeCell ref="C61:E61"/>
    <mergeCell ref="F61:G61"/>
    <mergeCell ref="H61:J61"/>
    <mergeCell ref="O69:R69"/>
    <mergeCell ref="M72:Q72"/>
    <mergeCell ref="N60:R60"/>
    <mergeCell ref="H58:M58"/>
    <mergeCell ref="O58:R58"/>
    <mergeCell ref="AI137:AK137"/>
    <mergeCell ref="O125:R125"/>
    <mergeCell ref="AI125:AK125"/>
    <mergeCell ref="S99:V99"/>
    <mergeCell ref="K67:M67"/>
    <mergeCell ref="H59:M59"/>
    <mergeCell ref="A72:D72"/>
    <mergeCell ref="A119:B119"/>
    <mergeCell ref="C119:G119"/>
    <mergeCell ref="H119:M119"/>
    <mergeCell ref="AB119:AE119"/>
    <mergeCell ref="K92:M92"/>
    <mergeCell ref="S90:V90"/>
    <mergeCell ref="X90:AA90"/>
    <mergeCell ref="O99:R99"/>
    <mergeCell ref="O94:R94"/>
    <mergeCell ref="AF89:AH89"/>
    <mergeCell ref="C89:G89"/>
    <mergeCell ref="A97:B97"/>
    <mergeCell ref="S97:V97"/>
    <mergeCell ref="A101:B101"/>
    <mergeCell ref="C101:G101"/>
    <mergeCell ref="H111:M111"/>
    <mergeCell ref="AF102:AH102"/>
    <mergeCell ref="A111:B111"/>
    <mergeCell ref="X111:AA111"/>
    <mergeCell ref="AB111:AE111"/>
    <mergeCell ref="AF111:AH111"/>
    <mergeCell ref="X118:AA118"/>
    <mergeCell ref="C93:G93"/>
    <mergeCell ref="H93:M93"/>
    <mergeCell ref="A90:B90"/>
    <mergeCell ref="AI124:AK124"/>
    <mergeCell ref="A120:B120"/>
    <mergeCell ref="C120:G120"/>
    <mergeCell ref="AF138:AH138"/>
    <mergeCell ref="X127:AA127"/>
    <mergeCell ref="AB127:AE127"/>
    <mergeCell ref="O120:R120"/>
    <mergeCell ref="AB123:AE123"/>
    <mergeCell ref="AF123:AH123"/>
    <mergeCell ref="X122:AA122"/>
    <mergeCell ref="AB122:AE122"/>
    <mergeCell ref="AF122:AH122"/>
    <mergeCell ref="A127:B127"/>
    <mergeCell ref="AI127:AK127"/>
    <mergeCell ref="AI123:AK123"/>
    <mergeCell ref="X124:AA124"/>
    <mergeCell ref="N127:R127"/>
    <mergeCell ref="AI126:AK126"/>
    <mergeCell ref="H124:M124"/>
    <mergeCell ref="S129:V129"/>
    <mergeCell ref="X129:AA129"/>
    <mergeCell ref="AB129:AE129"/>
    <mergeCell ref="AF129:AH129"/>
    <mergeCell ref="AF134:AK134"/>
    <mergeCell ref="O135:R135"/>
    <mergeCell ref="S137:V137"/>
    <mergeCell ref="X137:AA137"/>
    <mergeCell ref="AB138:AE138"/>
    <mergeCell ref="AF137:AH137"/>
    <mergeCell ref="A137:B137"/>
    <mergeCell ref="C137:G137"/>
    <mergeCell ref="O126:R126"/>
    <mergeCell ref="O122:R122"/>
    <mergeCell ref="A121:B121"/>
    <mergeCell ref="S121:V121"/>
    <mergeCell ref="O129:R129"/>
    <mergeCell ref="O138:R138"/>
    <mergeCell ref="S138:V138"/>
    <mergeCell ref="AF119:AH119"/>
    <mergeCell ref="A81:B81"/>
    <mergeCell ref="C81:G81"/>
    <mergeCell ref="AF127:AH127"/>
    <mergeCell ref="S124:V124"/>
    <mergeCell ref="A138:B138"/>
    <mergeCell ref="C138:G138"/>
    <mergeCell ref="H138:M138"/>
    <mergeCell ref="AB124:AE124"/>
    <mergeCell ref="AF124:AH124"/>
    <mergeCell ref="H104:J104"/>
    <mergeCell ref="A110:B110"/>
    <mergeCell ref="C110:E110"/>
    <mergeCell ref="F110:G110"/>
    <mergeCell ref="O119:R119"/>
    <mergeCell ref="H137:M137"/>
    <mergeCell ref="O137:R137"/>
    <mergeCell ref="A89:B89"/>
    <mergeCell ref="A91:B91"/>
    <mergeCell ref="H101:M101"/>
    <mergeCell ref="O86:R86"/>
    <mergeCell ref="A87:B87"/>
    <mergeCell ref="C87:G87"/>
    <mergeCell ref="C97:F97"/>
    <mergeCell ref="G97:H97"/>
    <mergeCell ref="I97:M97"/>
    <mergeCell ref="O98:R98"/>
    <mergeCell ref="K98:M98"/>
    <mergeCell ref="H118:M118"/>
    <mergeCell ref="K116:M116"/>
    <mergeCell ref="A117:B117"/>
    <mergeCell ref="AB121:AE121"/>
    <mergeCell ref="AF121:AH121"/>
    <mergeCell ref="AI121:AK121"/>
    <mergeCell ref="C112:G112"/>
    <mergeCell ref="AI119:AK119"/>
    <mergeCell ref="S140:V140"/>
    <mergeCell ref="AF75:AH75"/>
    <mergeCell ref="A75:B75"/>
    <mergeCell ref="C75:G75"/>
    <mergeCell ref="H75:M75"/>
    <mergeCell ref="O75:R75"/>
    <mergeCell ref="AB75:AE75"/>
    <mergeCell ref="A76:B76"/>
    <mergeCell ref="C76:G76"/>
    <mergeCell ref="H76:M76"/>
    <mergeCell ref="O76:R76"/>
    <mergeCell ref="S76:V76"/>
    <mergeCell ref="AB76:AE76"/>
    <mergeCell ref="O128:R128"/>
    <mergeCell ref="AB128:AE128"/>
    <mergeCell ref="AF128:AH128"/>
    <mergeCell ref="AF125:AH125"/>
    <mergeCell ref="A125:B125"/>
    <mergeCell ref="AB125:AE125"/>
    <mergeCell ref="AI138:AK138"/>
    <mergeCell ref="S139:V139"/>
    <mergeCell ref="S126:V126"/>
    <mergeCell ref="X126:AA126"/>
    <mergeCell ref="X125:AA125"/>
    <mergeCell ref="AB126:AE126"/>
    <mergeCell ref="AB195:AE195"/>
    <mergeCell ref="AF195:AH195"/>
    <mergeCell ref="A196:B196"/>
    <mergeCell ref="A147:B147"/>
    <mergeCell ref="C147:G147"/>
    <mergeCell ref="H147:M147"/>
    <mergeCell ref="A150:B150"/>
    <mergeCell ref="C150:G150"/>
    <mergeCell ref="H150:M150"/>
    <mergeCell ref="A135:B135"/>
    <mergeCell ref="C135:G135"/>
    <mergeCell ref="H135:M135"/>
    <mergeCell ref="A139:B139"/>
    <mergeCell ref="C139:F139"/>
    <mergeCell ref="X138:AA138"/>
    <mergeCell ref="X140:AA140"/>
    <mergeCell ref="AB140:AE140"/>
    <mergeCell ref="N139:R139"/>
    <mergeCell ref="AF140:AH140"/>
    <mergeCell ref="O147:R147"/>
    <mergeCell ref="S147:V147"/>
    <mergeCell ref="X147:AA147"/>
    <mergeCell ref="AB147:AE147"/>
    <mergeCell ref="AF147:AH147"/>
    <mergeCell ref="O150:R150"/>
    <mergeCell ref="S150:V150"/>
    <mergeCell ref="X150:AA150"/>
    <mergeCell ref="AB150:AE150"/>
    <mergeCell ref="AF150:AH150"/>
    <mergeCell ref="AI129:AK129"/>
    <mergeCell ref="AB190:AE190"/>
    <mergeCell ref="C143:G143"/>
    <mergeCell ref="A134:M134"/>
    <mergeCell ref="G139:H139"/>
    <mergeCell ref="I139:M139"/>
    <mergeCell ref="AF139:AH139"/>
    <mergeCell ref="O206:R206"/>
    <mergeCell ref="S206:V206"/>
    <mergeCell ref="X206:AA206"/>
    <mergeCell ref="AB206:AE206"/>
    <mergeCell ref="AF206:AH206"/>
    <mergeCell ref="AI206:AK206"/>
    <mergeCell ref="H142:M142"/>
    <mergeCell ref="O142:R142"/>
    <mergeCell ref="AI204:AK204"/>
    <mergeCell ref="A205:B205"/>
    <mergeCell ref="C205:F205"/>
    <mergeCell ref="G205:H205"/>
    <mergeCell ref="I205:M205"/>
    <mergeCell ref="N205:R205"/>
    <mergeCell ref="S205:V205"/>
    <mergeCell ref="X205:AA205"/>
    <mergeCell ref="AB205:AE205"/>
    <mergeCell ref="AF205:AH205"/>
    <mergeCell ref="AF203:AH203"/>
    <mergeCell ref="AI203:AK203"/>
    <mergeCell ref="A204:B204"/>
    <mergeCell ref="C204:G204"/>
    <mergeCell ref="H204:M204"/>
    <mergeCell ref="O204:R204"/>
    <mergeCell ref="S204:V204"/>
    <mergeCell ref="X204:AA204"/>
    <mergeCell ref="AB204:AE204"/>
    <mergeCell ref="AF204:AH204"/>
    <mergeCell ref="A142:B142"/>
    <mergeCell ref="C142:G142"/>
    <mergeCell ref="A143:B143"/>
    <mergeCell ref="O194:V194"/>
    <mergeCell ref="AF208:AH208"/>
    <mergeCell ref="AI208:AK208"/>
    <mergeCell ref="A209:B209"/>
    <mergeCell ref="C209:G209"/>
    <mergeCell ref="H209:M209"/>
    <mergeCell ref="O209:R209"/>
    <mergeCell ref="S209:V209"/>
    <mergeCell ref="X209:AA209"/>
    <mergeCell ref="AB209:AE209"/>
    <mergeCell ref="AF209:AH209"/>
    <mergeCell ref="AB208:AE208"/>
    <mergeCell ref="A207:B207"/>
    <mergeCell ref="C207:G207"/>
    <mergeCell ref="H207:M207"/>
    <mergeCell ref="O207:R207"/>
    <mergeCell ref="S207:V207"/>
    <mergeCell ref="X207:AA207"/>
    <mergeCell ref="AB207:AE207"/>
    <mergeCell ref="AF207:AH207"/>
    <mergeCell ref="AI207:AK207"/>
    <mergeCell ref="A208:B208"/>
    <mergeCell ref="C208:G208"/>
    <mergeCell ref="H208:M208"/>
    <mergeCell ref="O208:R208"/>
    <mergeCell ref="S208:V208"/>
    <mergeCell ref="X208:AA208"/>
    <mergeCell ref="X211:AA211"/>
    <mergeCell ref="AB211:AE211"/>
    <mergeCell ref="AF211:AH211"/>
    <mergeCell ref="AI211:AK211"/>
    <mergeCell ref="O212:R212"/>
    <mergeCell ref="S212:V212"/>
    <mergeCell ref="X212:AA212"/>
    <mergeCell ref="A211:B211"/>
    <mergeCell ref="C211:F211"/>
    <mergeCell ref="G211:H211"/>
    <mergeCell ref="I211:M211"/>
    <mergeCell ref="N211:R211"/>
    <mergeCell ref="S211:V211"/>
    <mergeCell ref="AI209:AK209"/>
    <mergeCell ref="A210:B210"/>
    <mergeCell ref="C210:G210"/>
    <mergeCell ref="H210:M210"/>
    <mergeCell ref="O210:R210"/>
    <mergeCell ref="S210:V210"/>
    <mergeCell ref="X210:AA210"/>
    <mergeCell ref="AB210:AE210"/>
    <mergeCell ref="AF210:AH210"/>
    <mergeCell ref="AI210:AK210"/>
    <mergeCell ref="AF213:AH213"/>
    <mergeCell ref="AI213:AK213"/>
    <mergeCell ref="A214:B214"/>
    <mergeCell ref="C214:G214"/>
    <mergeCell ref="H214:M214"/>
    <mergeCell ref="O214:R214"/>
    <mergeCell ref="S214:V214"/>
    <mergeCell ref="X214:AA214"/>
    <mergeCell ref="AB214:AE214"/>
    <mergeCell ref="AF214:AH214"/>
    <mergeCell ref="AB212:AE212"/>
    <mergeCell ref="AF212:AH212"/>
    <mergeCell ref="AI212:AK212"/>
    <mergeCell ref="A213:B213"/>
    <mergeCell ref="C213:G213"/>
    <mergeCell ref="H213:M213"/>
    <mergeCell ref="O213:R213"/>
    <mergeCell ref="S213:V213"/>
    <mergeCell ref="X213:AA213"/>
    <mergeCell ref="AB213:AE213"/>
    <mergeCell ref="AB216:AE216"/>
    <mergeCell ref="AF216:AH216"/>
    <mergeCell ref="AI216:AK216"/>
    <mergeCell ref="A217:B217"/>
    <mergeCell ref="C217:F217"/>
    <mergeCell ref="G217:H217"/>
    <mergeCell ref="I217:M217"/>
    <mergeCell ref="N217:R217"/>
    <mergeCell ref="S217:V217"/>
    <mergeCell ref="X217:AA217"/>
    <mergeCell ref="A216:B216"/>
    <mergeCell ref="C216:G216"/>
    <mergeCell ref="H216:M216"/>
    <mergeCell ref="O216:R216"/>
    <mergeCell ref="S216:V216"/>
    <mergeCell ref="X216:AA216"/>
    <mergeCell ref="AI214:AK214"/>
    <mergeCell ref="A215:B215"/>
    <mergeCell ref="C215:G215"/>
    <mergeCell ref="H215:M215"/>
    <mergeCell ref="O215:R215"/>
    <mergeCell ref="S215:V215"/>
    <mergeCell ref="X215:AA215"/>
    <mergeCell ref="AB215:AE215"/>
    <mergeCell ref="AF215:AH215"/>
    <mergeCell ref="AI215:AK215"/>
    <mergeCell ref="AF218:AH218"/>
    <mergeCell ref="AI218:AK218"/>
    <mergeCell ref="A219:B219"/>
    <mergeCell ref="C219:G219"/>
    <mergeCell ref="O219:R219"/>
    <mergeCell ref="S219:V219"/>
    <mergeCell ref="X219:AA219"/>
    <mergeCell ref="AB219:AE219"/>
    <mergeCell ref="AF219:AH219"/>
    <mergeCell ref="AI219:AK219"/>
    <mergeCell ref="AB217:AE217"/>
    <mergeCell ref="AF217:AH217"/>
    <mergeCell ref="AI217:AK217"/>
    <mergeCell ref="O218:R218"/>
    <mergeCell ref="S218:V218"/>
    <mergeCell ref="X218:AA218"/>
    <mergeCell ref="AB218:AE218"/>
    <mergeCell ref="H219:M219"/>
    <mergeCell ref="AF221:AH221"/>
    <mergeCell ref="AI221:AK221"/>
    <mergeCell ref="A222:B222"/>
    <mergeCell ref="C222:G222"/>
    <mergeCell ref="H222:M222"/>
    <mergeCell ref="O222:R222"/>
    <mergeCell ref="S222:V222"/>
    <mergeCell ref="X222:AA222"/>
    <mergeCell ref="AB222:AE222"/>
    <mergeCell ref="AF222:AH222"/>
    <mergeCell ref="AB220:AE220"/>
    <mergeCell ref="AF220:AH220"/>
    <mergeCell ref="AI220:AK220"/>
    <mergeCell ref="A221:B221"/>
    <mergeCell ref="C221:G221"/>
    <mergeCell ref="H221:M221"/>
    <mergeCell ref="O221:R221"/>
    <mergeCell ref="S221:V221"/>
    <mergeCell ref="X221:AA221"/>
    <mergeCell ref="AB221:AE221"/>
    <mergeCell ref="A220:B220"/>
    <mergeCell ref="C220:G220"/>
    <mergeCell ref="H220:M220"/>
    <mergeCell ref="O220:R220"/>
    <mergeCell ref="S220:V220"/>
    <mergeCell ref="X220:AA220"/>
    <mergeCell ref="AI223:AK223"/>
    <mergeCell ref="O224:R224"/>
    <mergeCell ref="S224:V224"/>
    <mergeCell ref="X224:AA224"/>
    <mergeCell ref="AB224:AE224"/>
    <mergeCell ref="AF224:AH224"/>
    <mergeCell ref="AI224:AK224"/>
    <mergeCell ref="AI222:AK222"/>
    <mergeCell ref="A223:B223"/>
    <mergeCell ref="C223:F223"/>
    <mergeCell ref="G223:H223"/>
    <mergeCell ref="I223:M223"/>
    <mergeCell ref="N223:R223"/>
    <mergeCell ref="S223:V223"/>
    <mergeCell ref="X223:AA223"/>
    <mergeCell ref="AB223:AE223"/>
    <mergeCell ref="AF223:AH223"/>
    <mergeCell ref="AF226:AH226"/>
    <mergeCell ref="AI226:AK226"/>
    <mergeCell ref="A227:B227"/>
    <mergeCell ref="C227:G227"/>
    <mergeCell ref="H227:M227"/>
    <mergeCell ref="O227:R227"/>
    <mergeCell ref="S227:V227"/>
    <mergeCell ref="X227:AA227"/>
    <mergeCell ref="AB227:AE227"/>
    <mergeCell ref="AF227:AH227"/>
    <mergeCell ref="AB225:AE225"/>
    <mergeCell ref="AF225:AH225"/>
    <mergeCell ref="AI225:AK225"/>
    <mergeCell ref="A226:B226"/>
    <mergeCell ref="C226:G226"/>
    <mergeCell ref="H226:M226"/>
    <mergeCell ref="O226:R226"/>
    <mergeCell ref="S226:V226"/>
    <mergeCell ref="X226:AA226"/>
    <mergeCell ref="AB226:AE226"/>
    <mergeCell ref="A225:B225"/>
    <mergeCell ref="C225:G225"/>
    <mergeCell ref="H225:M225"/>
    <mergeCell ref="O225:R225"/>
    <mergeCell ref="S225:V225"/>
    <mergeCell ref="X225:AA225"/>
    <mergeCell ref="X229:AA229"/>
    <mergeCell ref="AB229:AE229"/>
    <mergeCell ref="AF229:AH229"/>
    <mergeCell ref="AI229:AK229"/>
    <mergeCell ref="O230:R230"/>
    <mergeCell ref="S230:V230"/>
    <mergeCell ref="X230:AA230"/>
    <mergeCell ref="A229:B229"/>
    <mergeCell ref="C229:F229"/>
    <mergeCell ref="G229:H229"/>
    <mergeCell ref="I229:M229"/>
    <mergeCell ref="N229:R229"/>
    <mergeCell ref="S229:V229"/>
    <mergeCell ref="AI227:AK227"/>
    <mergeCell ref="A228:B228"/>
    <mergeCell ref="C228:G228"/>
    <mergeCell ref="H228:M228"/>
    <mergeCell ref="O228:R228"/>
    <mergeCell ref="S228:V228"/>
    <mergeCell ref="X228:AA228"/>
    <mergeCell ref="AB228:AE228"/>
    <mergeCell ref="AF228:AH228"/>
    <mergeCell ref="AI228:AK228"/>
    <mergeCell ref="F230:G230"/>
    <mergeCell ref="H230:J230"/>
    <mergeCell ref="O231:R231"/>
    <mergeCell ref="A232:B232"/>
    <mergeCell ref="C232:G232"/>
    <mergeCell ref="H232:M232"/>
    <mergeCell ref="O232:R232"/>
    <mergeCell ref="AB230:AE230"/>
    <mergeCell ref="AF230:AH230"/>
    <mergeCell ref="AI230:AK230"/>
    <mergeCell ref="S231:V231"/>
    <mergeCell ref="X231:AA231"/>
    <mergeCell ref="AB231:AE231"/>
    <mergeCell ref="AF231:AH231"/>
    <mergeCell ref="AI231:AK231"/>
    <mergeCell ref="AF233:AH233"/>
    <mergeCell ref="AI233:AK233"/>
    <mergeCell ref="A234:B234"/>
    <mergeCell ref="C234:G234"/>
    <mergeCell ref="H234:M234"/>
    <mergeCell ref="O234:R234"/>
    <mergeCell ref="S232:V232"/>
    <mergeCell ref="X232:AA232"/>
    <mergeCell ref="AB232:AE232"/>
    <mergeCell ref="AF232:AH232"/>
    <mergeCell ref="AI232:AK232"/>
    <mergeCell ref="A233:B233"/>
    <mergeCell ref="C233:G233"/>
    <mergeCell ref="H233:M233"/>
    <mergeCell ref="O233:R233"/>
    <mergeCell ref="AI236:AK236"/>
    <mergeCell ref="AF238:AH238"/>
    <mergeCell ref="AI238:AK238"/>
    <mergeCell ref="AM246:AQ246"/>
    <mergeCell ref="AM247:AQ247"/>
    <mergeCell ref="O244:R244"/>
    <mergeCell ref="AB243:AE243"/>
    <mergeCell ref="AF243:AH243"/>
    <mergeCell ref="AI243:AK243"/>
    <mergeCell ref="AI235:AK235"/>
    <mergeCell ref="O236:R236"/>
    <mergeCell ref="S236:V236"/>
    <mergeCell ref="X236:AA236"/>
    <mergeCell ref="AB236:AE236"/>
    <mergeCell ref="AF236:AH236"/>
    <mergeCell ref="AI234:AK234"/>
    <mergeCell ref="AB239:AE239"/>
    <mergeCell ref="AF239:AH239"/>
    <mergeCell ref="AI240:AK240"/>
    <mergeCell ref="O239:R239"/>
    <mergeCell ref="S239:V239"/>
    <mergeCell ref="AI242:AK242"/>
    <mergeCell ref="AF241:AH241"/>
    <mergeCell ref="AI241:AK241"/>
    <mergeCell ref="X242:AA242"/>
    <mergeCell ref="AB242:AE242"/>
    <mergeCell ref="N241:R241"/>
    <mergeCell ref="S241:V241"/>
    <mergeCell ref="AI239:AK239"/>
    <mergeCell ref="O240:R240"/>
    <mergeCell ref="S240:V240"/>
    <mergeCell ref="X240:AA240"/>
    <mergeCell ref="AB235:AE235"/>
    <mergeCell ref="AF235:AH235"/>
    <mergeCell ref="S234:V234"/>
    <mergeCell ref="X234:AA234"/>
    <mergeCell ref="AB234:AE234"/>
    <mergeCell ref="AF234:AH234"/>
    <mergeCell ref="AB238:AE238"/>
    <mergeCell ref="A237:B237"/>
    <mergeCell ref="C237:G237"/>
    <mergeCell ref="AF248:AH248"/>
    <mergeCell ref="A246:B246"/>
    <mergeCell ref="A244:B244"/>
    <mergeCell ref="A247:B247"/>
    <mergeCell ref="A238:B238"/>
    <mergeCell ref="S233:V233"/>
    <mergeCell ref="H238:M238"/>
    <mergeCell ref="O238:R238"/>
    <mergeCell ref="S238:V238"/>
    <mergeCell ref="X238:AA238"/>
    <mergeCell ref="A239:B239"/>
    <mergeCell ref="C239:G239"/>
    <mergeCell ref="H239:M239"/>
    <mergeCell ref="A242:B242"/>
    <mergeCell ref="C242:E242"/>
    <mergeCell ref="F242:G242"/>
    <mergeCell ref="H242:J242"/>
    <mergeCell ref="I241:M241"/>
    <mergeCell ref="A240:B240"/>
    <mergeCell ref="C240:G240"/>
    <mergeCell ref="H240:M240"/>
    <mergeCell ref="A236:B236"/>
    <mergeCell ref="C236:E236"/>
    <mergeCell ref="AI248:AK248"/>
    <mergeCell ref="O249:R249"/>
    <mergeCell ref="AF249:AH249"/>
    <mergeCell ref="AI249:AK249"/>
    <mergeCell ref="AM71:AS71"/>
    <mergeCell ref="AM186:AQ186"/>
    <mergeCell ref="AM187:AQ187"/>
    <mergeCell ref="AM72:AS72"/>
    <mergeCell ref="AM132:AQ132"/>
    <mergeCell ref="AB247:AE247"/>
    <mergeCell ref="AF247:AH247"/>
    <mergeCell ref="AI247:AK247"/>
    <mergeCell ref="O248:R248"/>
    <mergeCell ref="S248:V248"/>
    <mergeCell ref="X248:AA248"/>
    <mergeCell ref="AB248:AE248"/>
    <mergeCell ref="C247:F247"/>
    <mergeCell ref="G247:H247"/>
    <mergeCell ref="O243:R243"/>
    <mergeCell ref="S243:V243"/>
    <mergeCell ref="X243:AA243"/>
    <mergeCell ref="O246:R246"/>
    <mergeCell ref="O245:R245"/>
    <mergeCell ref="S245:V245"/>
    <mergeCell ref="H244:M244"/>
    <mergeCell ref="I247:M247"/>
    <mergeCell ref="N247:R247"/>
    <mergeCell ref="S247:V247"/>
    <mergeCell ref="X245:AA245"/>
    <mergeCell ref="X247:AA247"/>
    <mergeCell ref="C238:G238"/>
    <mergeCell ref="O124:R124"/>
    <mergeCell ref="AB245:AE245"/>
    <mergeCell ref="AF245:AH245"/>
    <mergeCell ref="AI245:AK245"/>
    <mergeCell ref="S246:V246"/>
    <mergeCell ref="X246:AA246"/>
    <mergeCell ref="AB246:AE246"/>
    <mergeCell ref="AF246:AH246"/>
    <mergeCell ref="AI246:AK246"/>
    <mergeCell ref="S244:V244"/>
    <mergeCell ref="H112:M112"/>
    <mergeCell ref="AI190:AK190"/>
    <mergeCell ref="M132:Q132"/>
    <mergeCell ref="R132:X132"/>
    <mergeCell ref="S127:V127"/>
    <mergeCell ref="S125:V125"/>
    <mergeCell ref="A123:B123"/>
    <mergeCell ref="X123:AA123"/>
    <mergeCell ref="H117:M117"/>
    <mergeCell ref="A113:B113"/>
    <mergeCell ref="C113:G113"/>
    <mergeCell ref="H113:M113"/>
    <mergeCell ref="C195:G195"/>
    <mergeCell ref="H195:M195"/>
    <mergeCell ref="O195:R195"/>
    <mergeCell ref="A194:M194"/>
    <mergeCell ref="A235:B235"/>
    <mergeCell ref="C235:F235"/>
    <mergeCell ref="G235:H235"/>
    <mergeCell ref="I235:M235"/>
    <mergeCell ref="N235:R235"/>
    <mergeCell ref="S235:V235"/>
    <mergeCell ref="X235:AA235"/>
    <mergeCell ref="X239:AA239"/>
    <mergeCell ref="X233:AA233"/>
    <mergeCell ref="AB233:AE233"/>
    <mergeCell ref="A70:L70"/>
    <mergeCell ref="A71:D71"/>
    <mergeCell ref="E71:L71"/>
    <mergeCell ref="C123:G123"/>
    <mergeCell ref="H123:M123"/>
    <mergeCell ref="O123:R123"/>
    <mergeCell ref="R133:X133"/>
    <mergeCell ref="A130:N130"/>
    <mergeCell ref="O130:R130"/>
    <mergeCell ref="A129:N129"/>
    <mergeCell ref="A124:B124"/>
    <mergeCell ref="C124:G124"/>
    <mergeCell ref="R254:X254"/>
    <mergeCell ref="A251:AK251"/>
    <mergeCell ref="A131:L131"/>
    <mergeCell ref="A132:D132"/>
    <mergeCell ref="E132:L132"/>
    <mergeCell ref="A133:D133"/>
    <mergeCell ref="E133:L133"/>
    <mergeCell ref="M131:X131"/>
    <mergeCell ref="O190:R190"/>
    <mergeCell ref="S190:V190"/>
    <mergeCell ref="A252:L252"/>
    <mergeCell ref="M252:X252"/>
    <mergeCell ref="Y252:AK254"/>
    <mergeCell ref="A253:D253"/>
    <mergeCell ref="E253:L253"/>
    <mergeCell ref="A254:D254"/>
    <mergeCell ref="N121:R121"/>
    <mergeCell ref="E254:L254"/>
    <mergeCell ref="M253:Q253"/>
    <mergeCell ref="R253:X253"/>
    <mergeCell ref="M254:Q254"/>
    <mergeCell ref="A249:N249"/>
    <mergeCell ref="A250:N250"/>
    <mergeCell ref="X244:AA244"/>
    <mergeCell ref="AB244:AE244"/>
    <mergeCell ref="AF244:AH244"/>
    <mergeCell ref="AI244:AK244"/>
    <mergeCell ref="A245:B245"/>
    <mergeCell ref="C245:G245"/>
    <mergeCell ref="H245:M245"/>
    <mergeCell ref="X194:AE194"/>
    <mergeCell ref="C196:G196"/>
    <mergeCell ref="H196:M196"/>
    <mergeCell ref="C127:F127"/>
    <mergeCell ref="AB130:AE130"/>
    <mergeCell ref="AF130:AH130"/>
    <mergeCell ref="AI130:AK130"/>
    <mergeCell ref="Y131:AK133"/>
    <mergeCell ref="M133:Q133"/>
    <mergeCell ref="K206:M206"/>
    <mergeCell ref="K200:M200"/>
    <mergeCell ref="K140:M140"/>
    <mergeCell ref="K146:M146"/>
    <mergeCell ref="K152:M152"/>
    <mergeCell ref="K158:M158"/>
    <mergeCell ref="K164:M164"/>
    <mergeCell ref="K170:M170"/>
    <mergeCell ref="K176:M176"/>
    <mergeCell ref="K182:M182"/>
    <mergeCell ref="AF76:AH76"/>
    <mergeCell ref="AI76:AK76"/>
    <mergeCell ref="K80:M80"/>
    <mergeCell ref="S77:V77"/>
    <mergeCell ref="X69:AA69"/>
    <mergeCell ref="S130:V130"/>
    <mergeCell ref="X130:AA130"/>
    <mergeCell ref="S75:V75"/>
    <mergeCell ref="X76:AA76"/>
    <mergeCell ref="S128:V128"/>
    <mergeCell ref="X128:AA128"/>
    <mergeCell ref="C103:F103"/>
    <mergeCell ref="G103:H103"/>
    <mergeCell ref="K128:M128"/>
    <mergeCell ref="X78:AA78"/>
    <mergeCell ref="AB78:AE78"/>
    <mergeCell ref="C121:F121"/>
    <mergeCell ref="G121:H121"/>
    <mergeCell ref="C118:G118"/>
    <mergeCell ref="X79:AA79"/>
    <mergeCell ref="S105:V105"/>
    <mergeCell ref="AB79:AE79"/>
    <mergeCell ref="AF80:AH80"/>
    <mergeCell ref="AI78:AK78"/>
    <mergeCell ref="H84:M84"/>
    <mergeCell ref="C77:G77"/>
    <mergeCell ref="A69:N69"/>
    <mergeCell ref="I103:M103"/>
    <mergeCell ref="H105:M105"/>
    <mergeCell ref="A109:B109"/>
    <mergeCell ref="A108:B108"/>
    <mergeCell ref="N103:R103"/>
    <mergeCell ref="S203:V203"/>
    <mergeCell ref="X203:AA203"/>
    <mergeCell ref="X121:AA121"/>
    <mergeCell ref="O134:V134"/>
    <mergeCell ref="X134:AE134"/>
    <mergeCell ref="K110:M110"/>
    <mergeCell ref="S114:V114"/>
    <mergeCell ref="S98:V98"/>
    <mergeCell ref="K248:M248"/>
    <mergeCell ref="K242:M242"/>
    <mergeCell ref="K236:M236"/>
    <mergeCell ref="K230:M230"/>
    <mergeCell ref="K224:M224"/>
    <mergeCell ref="K218:M218"/>
    <mergeCell ref="K212:M212"/>
    <mergeCell ref="A190:N190"/>
    <mergeCell ref="C244:G244"/>
    <mergeCell ref="A243:B243"/>
    <mergeCell ref="C243:G243"/>
    <mergeCell ref="H243:M243"/>
    <mergeCell ref="A231:B231"/>
    <mergeCell ref="C231:G231"/>
    <mergeCell ref="H231:M231"/>
    <mergeCell ref="A141:B141"/>
    <mergeCell ref="C141:G141"/>
    <mergeCell ref="H141:M141"/>
    <mergeCell ref="A144:B144"/>
    <mergeCell ref="C144:G144"/>
    <mergeCell ref="H144:M144"/>
    <mergeCell ref="C246:G246"/>
    <mergeCell ref="H246:M246"/>
    <mergeCell ref="A195:B195"/>
    <mergeCell ref="A33:B33"/>
    <mergeCell ref="A34:B34"/>
    <mergeCell ref="A35:B35"/>
    <mergeCell ref="A36:B36"/>
    <mergeCell ref="A37:B37"/>
    <mergeCell ref="A38:B38"/>
    <mergeCell ref="A39:B39"/>
    <mergeCell ref="A40:B40"/>
    <mergeCell ref="A41:B41"/>
    <mergeCell ref="A42:B42"/>
    <mergeCell ref="F40:G40"/>
    <mergeCell ref="F41:G41"/>
    <mergeCell ref="F42:G42"/>
    <mergeCell ref="C34:E34"/>
    <mergeCell ref="C33:E33"/>
    <mergeCell ref="F33:G33"/>
    <mergeCell ref="C35:E35"/>
    <mergeCell ref="C36:E36"/>
    <mergeCell ref="C37:E37"/>
    <mergeCell ref="C38:E38"/>
    <mergeCell ref="C39:E39"/>
    <mergeCell ref="C40:E40"/>
    <mergeCell ref="C41:E41"/>
    <mergeCell ref="C42:E42"/>
    <mergeCell ref="F34:G34"/>
    <mergeCell ref="F35:G35"/>
    <mergeCell ref="F36:G36"/>
    <mergeCell ref="F37:G37"/>
    <mergeCell ref="F38:G38"/>
    <mergeCell ref="F39:G39"/>
    <mergeCell ref="O53:R53"/>
    <mergeCell ref="Z41:AA41"/>
    <mergeCell ref="AB41:AD41"/>
    <mergeCell ref="AE41:AI41"/>
    <mergeCell ref="P42:R42"/>
    <mergeCell ref="S42:U42"/>
    <mergeCell ref="V42:Y42"/>
    <mergeCell ref="Z42:AA42"/>
    <mergeCell ref="AB42:AD42"/>
    <mergeCell ref="AE42:AI42"/>
    <mergeCell ref="O55:R55"/>
    <mergeCell ref="X51:AA51"/>
    <mergeCell ref="P36:R36"/>
    <mergeCell ref="S36:U36"/>
    <mergeCell ref="V36:Y36"/>
    <mergeCell ref="J34:O34"/>
    <mergeCell ref="AI51:AK51"/>
    <mergeCell ref="AF51:AH51"/>
    <mergeCell ref="AI52:AK52"/>
    <mergeCell ref="P43:R43"/>
    <mergeCell ref="S43:U43"/>
    <mergeCell ref="S50:V50"/>
    <mergeCell ref="AB55:AE55"/>
    <mergeCell ref="S55:V55"/>
    <mergeCell ref="X49:AE49"/>
    <mergeCell ref="AF49:AK49"/>
    <mergeCell ref="AI50:AK50"/>
    <mergeCell ref="X50:AA50"/>
    <mergeCell ref="AB50:AE50"/>
    <mergeCell ref="AF50:AH50"/>
    <mergeCell ref="J35:O35"/>
    <mergeCell ref="P39:R39"/>
    <mergeCell ref="S39:U39"/>
    <mergeCell ref="V39:Y39"/>
    <mergeCell ref="Z39:AA39"/>
    <mergeCell ref="AB39:AD39"/>
    <mergeCell ref="AE39:AI39"/>
    <mergeCell ref="Z36:AA36"/>
    <mergeCell ref="AB36:AD36"/>
    <mergeCell ref="AE36:AI36"/>
    <mergeCell ref="P40:R40"/>
    <mergeCell ref="AB34:AD34"/>
    <mergeCell ref="AE34:AI34"/>
    <mergeCell ref="V40:Y40"/>
    <mergeCell ref="Z40:AA40"/>
    <mergeCell ref="AB40:AD40"/>
    <mergeCell ref="AE40:AI40"/>
    <mergeCell ref="P41:R41"/>
    <mergeCell ref="S41:U41"/>
    <mergeCell ref="V41:Y41"/>
    <mergeCell ref="S40:U40"/>
    <mergeCell ref="AJ33:AK33"/>
    <mergeCell ref="AJ34:AK34"/>
    <mergeCell ref="AJ35:AK35"/>
    <mergeCell ref="AJ36:AK36"/>
    <mergeCell ref="AJ37:AK37"/>
    <mergeCell ref="AJ38:AK38"/>
    <mergeCell ref="AJ39:AK39"/>
    <mergeCell ref="AJ40:AK40"/>
    <mergeCell ref="AJ41:AK41"/>
    <mergeCell ref="AJ42:AK42"/>
    <mergeCell ref="AJ43:AK43"/>
    <mergeCell ref="AJ44:AK44"/>
    <mergeCell ref="AJ45:AK45"/>
    <mergeCell ref="O51:R51"/>
    <mergeCell ref="A49:M49"/>
    <mergeCell ref="S51:V51"/>
    <mergeCell ref="P33:R33"/>
    <mergeCell ref="S33:U33"/>
    <mergeCell ref="P34:R34"/>
    <mergeCell ref="S34:U34"/>
    <mergeCell ref="AE35:AI35"/>
    <mergeCell ref="AB35:AD35"/>
    <mergeCell ref="Z35:AA35"/>
    <mergeCell ref="P35:R35"/>
    <mergeCell ref="S35:U35"/>
    <mergeCell ref="V35:Y35"/>
    <mergeCell ref="V33:Y33"/>
    <mergeCell ref="Z33:AA33"/>
    <mergeCell ref="AB33:AD33"/>
    <mergeCell ref="AE33:AI33"/>
    <mergeCell ref="V34:Y34"/>
    <mergeCell ref="Z34:AA34"/>
    <mergeCell ref="A48:B48"/>
    <mergeCell ref="A51:B51"/>
    <mergeCell ref="C51:G51"/>
    <mergeCell ref="A50:B50"/>
    <mergeCell ref="H51:M51"/>
    <mergeCell ref="H50:M50"/>
    <mergeCell ref="O49:V49"/>
    <mergeCell ref="H52:M52"/>
    <mergeCell ref="O50:R50"/>
    <mergeCell ref="C43:E43"/>
    <mergeCell ref="C44:E44"/>
    <mergeCell ref="C45:E45"/>
    <mergeCell ref="C46:E46"/>
    <mergeCell ref="C48:E48"/>
    <mergeCell ref="F43:G43"/>
    <mergeCell ref="F44:G44"/>
    <mergeCell ref="F45:G45"/>
    <mergeCell ref="C47:E47"/>
    <mergeCell ref="C50:G50"/>
    <mergeCell ref="A43:B43"/>
    <mergeCell ref="A44:B44"/>
    <mergeCell ref="A45:B45"/>
    <mergeCell ref="V43:Y43"/>
    <mergeCell ref="Z43:AA43"/>
    <mergeCell ref="AB43:AD43"/>
    <mergeCell ref="AE43:AI43"/>
    <mergeCell ref="P44:R44"/>
    <mergeCell ref="S44:U44"/>
    <mergeCell ref="V44:Y44"/>
    <mergeCell ref="Z44:AA44"/>
    <mergeCell ref="AB44:AD44"/>
    <mergeCell ref="AE44:AI44"/>
    <mergeCell ref="P45:R45"/>
    <mergeCell ref="S45:U45"/>
    <mergeCell ref="V45:Y45"/>
    <mergeCell ref="Z45:AA45"/>
    <mergeCell ref="AB45:AD45"/>
    <mergeCell ref="AE45:AI45"/>
    <mergeCell ref="A46:B46"/>
    <mergeCell ref="A47:B47"/>
  </mergeCells>
  <phoneticPr fontId="13" type="noConversion"/>
  <printOptions horizontalCentered="1"/>
  <pageMargins left="0" right="0" top="0" bottom="0" header="0.5" footer="0.17"/>
  <pageSetup scale="93" fitToHeight="4" orientation="portrait" horizontalDpi="1200" verticalDpi="1200" r:id="rId1"/>
  <headerFooter alignWithMargins="0">
    <oddFooter>&amp;RPage &amp;P of &amp;N</oddFooter>
  </headerFooter>
  <rowBreaks count="3" manualBreakCount="3">
    <brk id="73" max="36" man="1"/>
    <brk id="133" max="36" man="1"/>
    <brk id="19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30</xdr:col>
                    <xdr:colOff>114300</xdr:colOff>
                    <xdr:row>5</xdr:row>
                    <xdr:rowOff>63500</xdr:rowOff>
                  </from>
                  <to>
                    <xdr:col>36</xdr:col>
                    <xdr:colOff>330200</xdr:colOff>
                    <xdr:row>7</xdr:row>
                    <xdr:rowOff>82550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4A92E67-E89C-44E9-921B-CA5045F65A3C}">
          <x14:formula1>
            <xm:f>'Meal Rates'!$A$1:$A$4</xm:f>
          </x14:formula1>
          <xm:sqref>X51:AA53 X57:AA59 X63:AA65 X76:AA78 X82:AA84 X88:AA90 X94:AA96 X100:AA102 X106:AA108 X112:AA114 X118:AA120 X124:AA126 X136:AA138 X142:AA144 X148:AA150 X154:AA156 X160:AA162 X166:AA168 X172:AA174 X178:AA180 X184:AA186 X196:AA198 X202:AA204 X208:AA210 X214:AA216 X220:AA222 X226:AA228 X232:AA234 X238:AA240 X244:AA246</xm:sqref>
        </x14:dataValidation>
        <x14:dataValidation type="list" allowBlank="1" showInputMessage="1" showErrorMessage="1" xr:uid="{0547A5D0-D123-4AE7-A4DD-D48D4F2B76DA}">
          <x14:formula1>
            <xm:f>'Meal Rates'!$B$1:$B$4</xm:f>
          </x14:formula1>
          <xm:sqref>AB51:AE53 AB57:AE59 AB63:AE65 AB76:AE78 AB82:AE84 AB88:AE90 AB94:AE96 AB100:AE102 AB106:AE108 AB112:AE114 AB118:AE120 AB124:AE126 AB142:AE144 AB148:AE150 AB154:AE156 AB138:AE138 AB136:AE136 AB160:AE162 AB166:AE168 AB172:AE174 AB178:AE180 AB184:AE186 AB196:AE198 AB202:AE204 AB208:AE210 AB214:AE216 AB220:AE222 AB226:AE228 AB232:AE234 AB238:AE240 AB244:AE246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6"/>
  <sheetViews>
    <sheetView workbookViewId="0">
      <selection activeCell="B4" sqref="B4"/>
    </sheetView>
  </sheetViews>
  <sheetFormatPr defaultRowHeight="12.5" x14ac:dyDescent="0.25"/>
  <sheetData>
    <row r="1" spans="1:2" x14ac:dyDescent="0.25">
      <c r="A1" s="34">
        <v>10.6</v>
      </c>
      <c r="B1" s="34">
        <v>10.6</v>
      </c>
    </row>
    <row r="2" spans="1:2" x14ac:dyDescent="0.25">
      <c r="A2" s="34">
        <v>14</v>
      </c>
      <c r="B2" s="34">
        <v>14</v>
      </c>
    </row>
    <row r="3" spans="1:2" x14ac:dyDescent="0.25">
      <c r="A3" s="34">
        <v>24.4</v>
      </c>
      <c r="B3" s="34">
        <v>27.7</v>
      </c>
    </row>
    <row r="4" spans="1:2" x14ac:dyDescent="0.25">
      <c r="A4" s="33" t="s">
        <v>142</v>
      </c>
      <c r="B4" s="33" t="s">
        <v>142</v>
      </c>
    </row>
    <row r="6" spans="1:2" x14ac:dyDescent="0.25">
      <c r="A6" s="32" t="s">
        <v>143</v>
      </c>
      <c r="B6" s="32" t="s">
        <v>144</v>
      </c>
    </row>
  </sheetData>
  <phoneticPr fontId="13" type="noConversion"/>
  <printOptions gridLines="1" gridLinesSet="0"/>
  <pageMargins left="0.75" right="0.75" top="1" bottom="1" header="0.5" footer="0.5"/>
  <pageSetup orientation="portrait"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CDA_x0020_Document_x0020_Type xmlns="b16332ea-7b72-4be8-b84c-bbece9fea0d9">Forms</NCDA_x0020_Document_x0020_Typ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96A5A7B8403F43B12FB0B101A8DD19" ma:contentTypeVersion="13" ma:contentTypeDescription="Create a new document." ma:contentTypeScope="" ma:versionID="205b9044f1de2916108d863e83beeb36">
  <xsd:schema xmlns:xsd="http://www.w3.org/2001/XMLSchema" xmlns:xs="http://www.w3.org/2001/XMLSchema" xmlns:p="http://schemas.microsoft.com/office/2006/metadata/properties" xmlns:ns2="b16332ea-7b72-4be8-b84c-bbece9fea0d9" xmlns:ns3="35be2ec7-2aea-41a1-9321-bd547e41a0ca" targetNamespace="http://schemas.microsoft.com/office/2006/metadata/properties" ma:root="true" ma:fieldsID="620e85a5a3899268a17a4cd6fd0885ae" ns2:_="" ns3:_="">
    <xsd:import namespace="b16332ea-7b72-4be8-b84c-bbece9fea0d9"/>
    <xsd:import namespace="35be2ec7-2aea-41a1-9321-bd547e41a0ca"/>
    <xsd:element name="properties">
      <xsd:complexType>
        <xsd:sequence>
          <xsd:element name="documentManagement">
            <xsd:complexType>
              <xsd:all>
                <xsd:element ref="ns2:NCDA_x0020_Document_x0020_Type" minOccurs="0"/>
                <xsd:element ref="ns3:MediaServiceMetadata" minOccurs="0"/>
                <xsd:element ref="ns3:MediaServiceFastMetadata" minOccurs="0"/>
                <xsd:element ref="ns2:SharedWithUsers" minOccurs="0"/>
                <xsd:element ref="ns2: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6332ea-7b72-4be8-b84c-bbece9fea0d9" elementFormDefault="qualified">
    <xsd:import namespace="http://schemas.microsoft.com/office/2006/documentManagement/types"/>
    <xsd:import namespace="http://schemas.microsoft.com/office/infopath/2007/PartnerControls"/>
    <xsd:element name="NCDA_x0020_Document_x0020_Type" ma:index="8" nillable="true" ma:displayName="NCDA Document Type" ma:description="This Site Column will be used to classify Document types accross all Intranet Libraries" ma:format="Dropdown" ma:internalName="NCDA_x0020_Document_x0020_Type" ma:readOnly="false">
      <xsd:simpleType>
        <xsd:restriction base="dms:Choice">
          <xsd:enumeration value="Checklists"/>
          <xsd:enumeration value="Forms"/>
          <xsd:enumeration value="Instructions"/>
          <xsd:enumeration value="Manuals"/>
          <xsd:enumeration value="Policies"/>
          <xsd:enumeration value="Presentations"/>
          <xsd:enumeration value="Procedures"/>
          <xsd:enumeration value="Programs"/>
          <xsd:enumeration value="Templates"/>
        </xsd:restrictio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be2ec7-2aea-41a1-9321-bd547e41a0ca"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6A675340-D98B-45FB-8D08-031C591CA472}">
  <ds:schemaRefs>
    <ds:schemaRef ds:uri="http://schemas.microsoft.com/office/2006/metadata/properties"/>
    <ds:schemaRef ds:uri="http://schemas.microsoft.com/office/infopath/2007/PartnerControls"/>
    <ds:schemaRef ds:uri="b16332ea-7b72-4be8-b84c-bbece9fea0d9"/>
  </ds:schemaRefs>
</ds:datastoreItem>
</file>

<file path=customXml/itemProps2.xml><?xml version="1.0" encoding="utf-8"?>
<ds:datastoreItem xmlns:ds="http://schemas.openxmlformats.org/officeDocument/2006/customXml" ds:itemID="{4AB45A46-37EF-4AD3-972A-9FF4B3691A46}">
  <ds:schemaRefs>
    <ds:schemaRef ds:uri="http://schemas.microsoft.com/sharepoint/v3/contenttype/forms"/>
  </ds:schemaRefs>
</ds:datastoreItem>
</file>

<file path=customXml/itemProps3.xml><?xml version="1.0" encoding="utf-8"?>
<ds:datastoreItem xmlns:ds="http://schemas.openxmlformats.org/officeDocument/2006/customXml" ds:itemID="{8B926AFB-1188-4967-B056-45E419AA6C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6332ea-7b72-4be8-b84c-bbece9fea0d9"/>
    <ds:schemaRef ds:uri="35be2ec7-2aea-41a1-9321-bd547e41a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F476EE1-2DF0-46E9-BEA4-A5F601EE667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Sheet1</vt:lpstr>
      <vt:lpstr>Meal Rates</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Reimbursement 2022</dc:title>
  <dc:subject>expense record</dc:subject>
  <dc:creator>NCDA &amp; CS/ITSC</dc:creator>
  <cp:keywords>travel</cp:keywords>
  <dc:description/>
  <cp:lastModifiedBy>Daniel, Kenyatta</cp:lastModifiedBy>
  <cp:revision/>
  <cp:lastPrinted>2024-04-11T20:52:35Z</cp:lastPrinted>
  <dcterms:created xsi:type="dcterms:W3CDTF">2000-02-16T20:13:32Z</dcterms:created>
  <dcterms:modified xsi:type="dcterms:W3CDTF">2025-06-25T15:38:41Z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TNM52YDP2Q7A-213-1945</vt:lpwstr>
  </property>
  <property fmtid="{D5CDD505-2E9C-101B-9397-08002B2CF9AE}" pid="3" name="_dlc_DocIdItemGuid">
    <vt:lpwstr>b8a70673-0af8-407a-a7bf-68c6e097289b</vt:lpwstr>
  </property>
  <property fmtid="{D5CDD505-2E9C-101B-9397-08002B2CF9AE}" pid="4" name="_dlc_DocIdUrl">
    <vt:lpwstr>https://intranet.ncagr.gov/Budget/_layouts/15/DocIdRedir.aspx?ID=TNM52YDP2Q7A-213-1945, TNM52YDP2Q7A-213-1945</vt:lpwstr>
  </property>
  <property fmtid="{D5CDD505-2E9C-101B-9397-08002B2CF9AE}" pid="5" name="Document Category">
    <vt:lpwstr>;#Expense;#</vt:lpwstr>
  </property>
  <property fmtid="{D5CDD505-2E9C-101B-9397-08002B2CF9AE}" pid="6" name="NCDA Document Type">
    <vt:lpwstr>Forms</vt:lpwstr>
  </property>
  <property fmtid="{D5CDD505-2E9C-101B-9397-08002B2CF9AE}" pid="7" name="Division Section">
    <vt:lpwstr>Accounts Payable</vt:lpwstr>
  </property>
  <property fmtid="{D5CDD505-2E9C-101B-9397-08002B2CF9AE}" pid="8" name="Policy Effective Date">
    <vt:lpwstr>2022-01-01T00:00:00Z</vt:lpwstr>
  </property>
  <property fmtid="{D5CDD505-2E9C-101B-9397-08002B2CF9AE}" pid="9" name="NCDA Document Category">
    <vt:lpwstr>;#Financial;#</vt:lpwstr>
  </property>
  <property fmtid="{D5CDD505-2E9C-101B-9397-08002B2CF9AE}" pid="10" name="Contract Types">
    <vt:lpwstr/>
  </property>
  <property fmtid="{D5CDD505-2E9C-101B-9397-08002B2CF9AE}" pid="11" name="ContentTypeId">
    <vt:lpwstr>0x0101008596A5A7B8403F43B12FB0B101A8DD19</vt:lpwstr>
  </property>
</Properties>
</file>